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-market1\Desktop\"/>
    </mc:Choice>
  </mc:AlternateContent>
  <xr:revisionPtr revIDLastSave="0" documentId="8_{5A40189E-8A64-45EF-9FE4-6901A8E1E7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Лист1!$A$1:$F$182</definedName>
  </definedNames>
  <calcPr calcId="181029" refMode="R1C1"/>
</workbook>
</file>

<file path=xl/calcChain.xml><?xml version="1.0" encoding="utf-8"?>
<calcChain xmlns="http://schemas.openxmlformats.org/spreadsheetml/2006/main">
  <c r="B108" i="1" l="1"/>
  <c r="B107" i="1"/>
  <c r="G193" i="1" l="1"/>
  <c r="F193" i="1"/>
  <c r="E193" i="1"/>
  <c r="D193" i="1"/>
  <c r="C193" i="1"/>
  <c r="B193" i="1"/>
  <c r="G179" i="1"/>
  <c r="F179" i="1"/>
  <c r="E179" i="1"/>
  <c r="D179" i="1"/>
  <c r="C179" i="1"/>
  <c r="B179" i="1"/>
  <c r="I17" i="2" l="1"/>
  <c r="I16" i="2"/>
  <c r="I15" i="2"/>
  <c r="I14" i="2"/>
  <c r="I13" i="2"/>
  <c r="D150" i="1"/>
  <c r="B150" i="1"/>
  <c r="B142" i="1"/>
  <c r="B141" i="1"/>
  <c r="D137" i="1"/>
  <c r="D135" i="1"/>
  <c r="B135" i="1"/>
  <c r="D134" i="1"/>
  <c r="B134" i="1"/>
  <c r="D133" i="1"/>
  <c r="B133" i="1"/>
  <c r="D130" i="1"/>
  <c r="B130" i="1"/>
  <c r="D129" i="1"/>
  <c r="D128" i="1"/>
  <c r="D121" i="1"/>
  <c r="D120" i="1"/>
  <c r="D109" i="1"/>
  <c r="B109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5" i="1"/>
  <c r="B55" i="1"/>
  <c r="D54" i="1"/>
  <c r="B54" i="1"/>
  <c r="D53" i="1"/>
  <c r="B53" i="1"/>
  <c r="D51" i="1"/>
  <c r="B51" i="1"/>
  <c r="D50" i="1"/>
  <c r="B50" i="1"/>
  <c r="D49" i="1"/>
  <c r="B49" i="1"/>
  <c r="D47" i="1"/>
  <c r="B47" i="1"/>
  <c r="D46" i="1"/>
  <c r="B46" i="1"/>
  <c r="D44" i="1"/>
  <c r="B44" i="1"/>
  <c r="D43" i="1"/>
  <c r="B43" i="1"/>
  <c r="D41" i="1"/>
  <c r="B41" i="1"/>
  <c r="D40" i="1"/>
  <c r="B40" i="1"/>
  <c r="D39" i="1"/>
  <c r="B39" i="1"/>
  <c r="D37" i="1"/>
  <c r="B37" i="1"/>
  <c r="D36" i="1"/>
  <c r="B36" i="1"/>
  <c r="D35" i="1"/>
  <c r="B35" i="1"/>
  <c r="D34" i="1"/>
  <c r="B34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I19" i="2" l="1"/>
  <c r="J20" i="2" s="1"/>
</calcChain>
</file>

<file path=xl/sharedStrings.xml><?xml version="1.0" encoding="utf-8"?>
<sst xmlns="http://schemas.openxmlformats.org/spreadsheetml/2006/main" count="254" uniqueCount="214">
  <si>
    <t>Аудио техника</t>
  </si>
  <si>
    <t>Портативные радиоприемники</t>
  </si>
  <si>
    <t>Стационарные CD-Player/Тюнеры/кассетные деки</t>
  </si>
  <si>
    <t>Ресиверы, усилители мощности</t>
  </si>
  <si>
    <t>DVD устройства</t>
  </si>
  <si>
    <t>Портативные DVD плееры</t>
  </si>
  <si>
    <t>Стационарные DVD плееры</t>
  </si>
  <si>
    <t>Blu-ray плееры</t>
  </si>
  <si>
    <t>Телевизоры</t>
  </si>
  <si>
    <t>Проекционные телевизоры</t>
  </si>
  <si>
    <t>Плазменные панели</t>
  </si>
  <si>
    <t>Проекторы</t>
  </si>
  <si>
    <t>Телефоны</t>
  </si>
  <si>
    <t>Ноутбуки</t>
  </si>
  <si>
    <t>СВЧ-печи</t>
  </si>
  <si>
    <t>Пылесосы</t>
  </si>
  <si>
    <t>Утюги</t>
  </si>
  <si>
    <t>Электробритвы и эпиляторы</t>
  </si>
  <si>
    <t>Приборы для укладки и сушки волос</t>
  </si>
  <si>
    <t>Телевизоры до 15"</t>
  </si>
  <si>
    <t>Телевизоры 20"-22"</t>
  </si>
  <si>
    <t xml:space="preserve">Телевизоры 25" и выше </t>
  </si>
  <si>
    <t>Телевизоры 100 герцовые</t>
  </si>
  <si>
    <t>Нетбуки</t>
  </si>
  <si>
    <t>Кондиционеры (сплит система)</t>
  </si>
  <si>
    <t xml:space="preserve">DVD рекордеры (с VHS или HDD) </t>
  </si>
  <si>
    <t>Моноблоки 14'-21'</t>
  </si>
  <si>
    <t>Моноблоки 25'-29'</t>
  </si>
  <si>
    <t>Плазменные панели 32' - 42'</t>
  </si>
  <si>
    <t>Плазменные панели 46' - 50'</t>
  </si>
  <si>
    <t>Плазменные панели свыше 52'</t>
  </si>
  <si>
    <t xml:space="preserve">Радиотелефоны DECT </t>
  </si>
  <si>
    <t xml:space="preserve">Телефаксы </t>
  </si>
  <si>
    <t>Бытовая техника</t>
  </si>
  <si>
    <t>Посудомоечные машины</t>
  </si>
  <si>
    <t>Мелко бытовая техника</t>
  </si>
  <si>
    <t>Базовый</t>
  </si>
  <si>
    <t>Мониторы</t>
  </si>
  <si>
    <t>Компьютерная техника</t>
  </si>
  <si>
    <t>Сборка/разборка системного  блока, модернизация системного блока</t>
  </si>
  <si>
    <t>Установка дополнительных устройств  и его настройка</t>
  </si>
  <si>
    <t>Проверка на вирусы</t>
  </si>
  <si>
    <t>Матричный принтер A4</t>
  </si>
  <si>
    <t>Струйный принтер A4</t>
  </si>
  <si>
    <t>Лазерный/светодиодный принтер A4 (офисный)</t>
  </si>
  <si>
    <t>Лазерный/светодиодный принтер A4 (сетевой)</t>
  </si>
  <si>
    <t>Многофункциональное устройство (струйный принтер – сканер) А4</t>
  </si>
  <si>
    <t>Многофункциональное устройство (лазерный принтер – сканер) А4</t>
  </si>
  <si>
    <t>Матричный принтер A3</t>
  </si>
  <si>
    <t>Веб Камеры</t>
  </si>
  <si>
    <t>Наушники</t>
  </si>
  <si>
    <t>Холодильники</t>
  </si>
  <si>
    <t xml:space="preserve">Холодильники  Side By Side </t>
  </si>
  <si>
    <t>Музыкальные центры и мини системы с Караоке</t>
  </si>
  <si>
    <t>Мониторы LCD (ЖК) до 17"</t>
  </si>
  <si>
    <t>Импульсные блоки питания</t>
  </si>
  <si>
    <t>Ремонт системного блока на модульном уровне</t>
  </si>
  <si>
    <t>Копировальные аппараты А3</t>
  </si>
  <si>
    <t>Копировальные аппараты А4</t>
  </si>
  <si>
    <t>Лазерные принтеры A3 (офисный)</t>
  </si>
  <si>
    <t>Струйные принтеры A3</t>
  </si>
  <si>
    <t>*     - при наличии диска с драйверами для выбранной ОС</t>
  </si>
  <si>
    <t xml:space="preserve">**   - программное обеспечение включает в себя: аудио и видео плеера / кодаки / антивирус nod32 / avast / Skype / Mozila / Total Commander / Microsoft Office 2003-2007 / Foxit Reader / ACDSee </t>
  </si>
  <si>
    <t>Стоимость работы указана без учета стоимости запасных частей.</t>
  </si>
  <si>
    <t>Бойлер электрический</t>
  </si>
  <si>
    <t>Установка бойлера электрического</t>
  </si>
  <si>
    <t>Монтаж</t>
  </si>
  <si>
    <t>Демонтаж</t>
  </si>
  <si>
    <t>Мясорубки, соковыжималки, блендеры,</t>
  </si>
  <si>
    <t>Газовые котлы</t>
  </si>
  <si>
    <t>Кофемашины</t>
  </si>
  <si>
    <t>Вытяжки</t>
  </si>
  <si>
    <t>Духовые шкафы, варочные поверхности</t>
  </si>
  <si>
    <t>Хлебопечки, мультиварки, пароварки</t>
  </si>
  <si>
    <t>Материнские платы</t>
  </si>
  <si>
    <t xml:space="preserve">Тестирование HDD / DDR </t>
  </si>
  <si>
    <t>Ремонт картриджа лазерного принтера/копировального аппарата</t>
  </si>
  <si>
    <t>Flash накопители</t>
  </si>
  <si>
    <t>Поиск, закачка и установка драйверов</t>
  </si>
  <si>
    <t>Установка СНПЧ (система непрервыной подачи чернил)</t>
  </si>
  <si>
    <t>Конвекторы, обогреватели</t>
  </si>
  <si>
    <t>Вентиляторы, тепловентиляторы</t>
  </si>
  <si>
    <t>Директор сервисного центра</t>
  </si>
  <si>
    <t>Януш С.В.</t>
  </si>
  <si>
    <t xml:space="preserve"> ООО "Хайтек" Сервис-плюс</t>
  </si>
  <si>
    <t>Подключение на подготовленное место</t>
  </si>
  <si>
    <t>Подключение на новое место</t>
  </si>
  <si>
    <t>Минимойки</t>
  </si>
  <si>
    <t>Кофеварки</t>
  </si>
  <si>
    <t>Концертная акустика</t>
  </si>
  <si>
    <t>Чистка от пыли системного блока</t>
  </si>
  <si>
    <t>Мониторы LCD (ЖК) свыше 24"</t>
  </si>
  <si>
    <t>Мониторы LCD (ЖК) 19" - 24"</t>
  </si>
  <si>
    <t>Автомобильная техника</t>
  </si>
  <si>
    <t>Автомагнитолы с монитором</t>
  </si>
  <si>
    <t>Автомагнитолы WMA/MP3/CD|DVD</t>
  </si>
  <si>
    <t>Стабилизаторы напряжения</t>
  </si>
  <si>
    <t>Источники бесперебойного пиитания</t>
  </si>
  <si>
    <t>Пылесосы моющие</t>
  </si>
  <si>
    <t>Парогенераторы</t>
  </si>
  <si>
    <t>*** - заправка включает в себя чистку картриджа</t>
  </si>
  <si>
    <t>Сушильные машины</t>
  </si>
  <si>
    <t>Воздухоочиститель</t>
  </si>
  <si>
    <t>Стиральные машины полуавтомат</t>
  </si>
  <si>
    <t>Стиральные машины автомат</t>
  </si>
  <si>
    <t>Сложный</t>
  </si>
  <si>
    <t>Диагностика Профилактика</t>
  </si>
  <si>
    <t>Музыкальные центры и мини системы с CD, MP3, DVD</t>
  </si>
  <si>
    <t>Активная акустика 5.1</t>
  </si>
  <si>
    <t>Регистраторы</t>
  </si>
  <si>
    <t xml:space="preserve">Увлажнитель воздуха </t>
  </si>
  <si>
    <t>Принтеры</t>
  </si>
  <si>
    <t xml:space="preserve">Подъем крупногабаритной техники на этаж, при отсутствии лифта либо при невозможности поднять крупонгабаритный товар в лифте, начиная с третьего этажа, </t>
  </si>
  <si>
    <t>Неуказанная техника ремонтируется по договоренности с мастером.</t>
  </si>
  <si>
    <t>Телевизоры LCD (ЖК) 32' - 40'</t>
  </si>
  <si>
    <t>Телевизоры LCD (ЖК) 42' - 49'</t>
  </si>
  <si>
    <t>Телевизоры LCD (ЖК) 50' - 60'</t>
  </si>
  <si>
    <t>Телевизоры LCD (ЖК) выше 60'</t>
  </si>
  <si>
    <t>LED-проектор</t>
  </si>
  <si>
    <t>Проекторы ламповые</t>
  </si>
  <si>
    <r>
      <t>Срочный ремонт</t>
    </r>
    <r>
      <rPr>
        <b/>
        <i/>
        <sz val="11"/>
        <rFont val="Arial"/>
        <family val="2"/>
        <charset val="204"/>
      </rPr>
      <t xml:space="preserve"> - </t>
    </r>
    <r>
      <rPr>
        <i/>
        <sz val="11"/>
        <rFont val="Arial"/>
        <family val="2"/>
        <charset val="204"/>
      </rPr>
      <t xml:space="preserve">(менее 24-х часов с момента обращения) - </t>
    </r>
    <r>
      <rPr>
        <b/>
        <i/>
        <sz val="11"/>
        <rFont val="Arial"/>
        <family val="2"/>
        <charset val="204"/>
      </rPr>
      <t xml:space="preserve">плюс 40% от ремонта.  </t>
    </r>
    <r>
      <rPr>
        <i/>
        <sz val="11"/>
        <rFont val="Arial"/>
        <family val="2"/>
        <charset val="204"/>
      </rPr>
      <t xml:space="preserve">  </t>
    </r>
  </si>
  <si>
    <t>Активная акустика 2.1</t>
  </si>
  <si>
    <t>Чистка бойлера электрического</t>
  </si>
  <si>
    <t>Активная акустика 2.0</t>
  </si>
  <si>
    <t>Сверление отверстий для прокладки труб</t>
  </si>
  <si>
    <t>Планшеты</t>
  </si>
  <si>
    <t>Установка стиральной и посудомоечной машины</t>
  </si>
  <si>
    <t>Многофункциональное устройство (струйный принтер – сканер) А3</t>
  </si>
  <si>
    <t>Многофункциональное устройство (лазерный принтер – сканер) А3</t>
  </si>
  <si>
    <t>Ремонт картриджа монохромного лазерного принтера/копировального аппарата</t>
  </si>
  <si>
    <t>Картриджи</t>
  </si>
  <si>
    <t>Ремонт картриджа цветного лазерного принтера/копировального аппарата</t>
  </si>
  <si>
    <t>Заправка картриджа цветного лазерного принтера (чистка + заправка)</t>
  </si>
  <si>
    <t>Восстановление картриджа струйного принтера</t>
  </si>
  <si>
    <t>Заправка картриджа струйного принтера (заправка + чернила)</t>
  </si>
  <si>
    <t>Блоки питания</t>
  </si>
  <si>
    <t>Телевизоры LCD (ЖК) до 20'</t>
  </si>
  <si>
    <t>Телевизоры LCD (ЖК) 22' - 29'</t>
  </si>
  <si>
    <t xml:space="preserve">Установка ОС Windows + пакет программ и приложений** </t>
  </si>
  <si>
    <t>СВЧ-инверторные печи</t>
  </si>
  <si>
    <t>Плиты инверторные или индукционные</t>
  </si>
  <si>
    <t>Плиты электрические</t>
  </si>
  <si>
    <t xml:space="preserve">Плиты газовые </t>
  </si>
  <si>
    <r>
      <t xml:space="preserve">Диагностика - </t>
    </r>
    <r>
      <rPr>
        <sz val="11"/>
        <rFont val="Arial"/>
        <family val="2"/>
        <charset val="204"/>
      </rPr>
      <t>о</t>
    </r>
    <r>
      <rPr>
        <i/>
        <sz val="11"/>
        <rFont val="Arial"/>
        <family val="2"/>
        <charset val="204"/>
      </rPr>
      <t>тказ от ремонта, выдача акта технического осмотра.</t>
    </r>
  </si>
  <si>
    <r>
      <t xml:space="preserve">Базовый - </t>
    </r>
    <r>
      <rPr>
        <sz val="11"/>
        <rFont val="Arial"/>
        <family val="2"/>
        <charset val="204"/>
      </rPr>
      <t>р</t>
    </r>
    <r>
      <rPr>
        <i/>
        <sz val="11"/>
        <rFont val="Arial"/>
        <family val="2"/>
        <charset val="204"/>
      </rPr>
      <t>аботы связанные с  разборкой аппарата, устранение одного дефекта.</t>
    </r>
  </si>
  <si>
    <r>
      <t>Профилактика -</t>
    </r>
    <r>
      <rPr>
        <i/>
        <sz val="11"/>
        <rFont val="Arial"/>
        <family val="2"/>
        <charset val="204"/>
      </rPr>
      <t xml:space="preserve"> обновление программного обеспечения, мелкий ремонт аппарата, техническое обслуживание.</t>
    </r>
  </si>
  <si>
    <r>
      <t xml:space="preserve">Сложный ремонт - </t>
    </r>
    <r>
      <rPr>
        <i/>
        <sz val="11"/>
        <rFont val="Arial"/>
        <family val="2"/>
        <charset val="204"/>
      </rPr>
      <t>устранение 2-х и более неисправностей, ремонт сильно загрязненного аппарата, устранение периодических дефектов.</t>
    </r>
  </si>
  <si>
    <r>
      <t>Ремонт</t>
    </r>
    <r>
      <rPr>
        <b/>
        <i/>
        <sz val="11"/>
        <rFont val="Arial"/>
        <family val="2"/>
        <charset val="204"/>
      </rPr>
      <t xml:space="preserve"> - </t>
    </r>
    <r>
      <rPr>
        <i/>
        <sz val="11"/>
        <rFont val="Arial"/>
        <family val="2"/>
        <charset val="204"/>
      </rPr>
      <t xml:space="preserve">после некомпетентного вмешательства,  восстановление залитых и битых аппаратов, сложный ремонт механики </t>
    </r>
    <r>
      <rPr>
        <b/>
        <i/>
        <sz val="11"/>
        <rFont val="Arial"/>
        <family val="2"/>
        <charset val="204"/>
      </rPr>
      <t xml:space="preserve">плюс 100% </t>
    </r>
    <r>
      <rPr>
        <i/>
        <sz val="11"/>
        <rFont val="Arial"/>
        <family val="2"/>
        <charset val="204"/>
      </rPr>
      <t>от ремонта.</t>
    </r>
  </si>
  <si>
    <r>
      <t xml:space="preserve">Услуга погрузки-разгрузки - </t>
    </r>
    <r>
      <rPr>
        <b/>
        <i/>
        <sz val="11"/>
        <rFont val="Arial"/>
        <family val="2"/>
        <charset val="204"/>
      </rPr>
      <t>65 рублей</t>
    </r>
    <r>
      <rPr>
        <i/>
        <sz val="11"/>
        <rFont val="Arial"/>
        <family val="2"/>
        <charset val="204"/>
      </rPr>
      <t xml:space="preserve">. </t>
    </r>
  </si>
  <si>
    <r>
      <t xml:space="preserve">по желанию клиента осуществляется за деньги. Стоимость подъема еденицы крупногабаритной техники будет составлять </t>
    </r>
    <r>
      <rPr>
        <b/>
        <sz val="11"/>
        <rFont val="Arial"/>
        <family val="2"/>
        <charset val="204"/>
      </rPr>
      <t>10 р.</t>
    </r>
    <r>
      <rPr>
        <sz val="11"/>
        <rFont val="Arial"/>
        <family val="2"/>
        <charset val="204"/>
      </rPr>
      <t xml:space="preserve"> этаж.</t>
    </r>
  </si>
  <si>
    <t>Наладка программного обеспечения лазерного принтера или МФУ</t>
  </si>
  <si>
    <t>Декодеры цифровые</t>
  </si>
  <si>
    <t>Пульты дистанционного управления</t>
  </si>
  <si>
    <t>Заправка картриджа монохромного лазерного принтера (чистка + заправка)</t>
  </si>
  <si>
    <t>0,35 коп.</t>
  </si>
  <si>
    <t>0,30 коп.</t>
  </si>
  <si>
    <t>0,20 коп.</t>
  </si>
  <si>
    <t>0,55 коп.</t>
  </si>
  <si>
    <t>1,35р.</t>
  </si>
  <si>
    <t>Тонер HP LJ P1005 (за грамм)</t>
  </si>
  <si>
    <t>Тонер SCC HP Универсальный MPT-7 (за грамм)</t>
  </si>
  <si>
    <t>Тонер SCC HP Универсальный MPT-5 (за грамм)</t>
  </si>
  <si>
    <t>Тонер JADI Samsung Polyester ML1710/ML1610/ML2010 (за грамм)</t>
  </si>
  <si>
    <t>Тонер Patron HP Color LJ 1500/3000/4600/CP1215 Black (за грамм)</t>
  </si>
  <si>
    <t>Тонер SCC HP M12 для HP CF244A (за грамм)</t>
  </si>
  <si>
    <t>Наушники Блютуз</t>
  </si>
  <si>
    <t>Комп. Мышь</t>
  </si>
  <si>
    <t>Комп. Мышь (беспроводная)</t>
  </si>
  <si>
    <t>Клавиатура</t>
  </si>
  <si>
    <t>Клавиатура (беспроводная)</t>
  </si>
  <si>
    <t>Игровые джойстики</t>
  </si>
  <si>
    <t>Клавиатура (механическая)</t>
  </si>
  <si>
    <t>Зарядные устройства</t>
  </si>
  <si>
    <t>USB накопители (SD…)</t>
  </si>
  <si>
    <t>Робот-Пылесос</t>
  </si>
  <si>
    <r>
      <t>Выезд -</t>
    </r>
    <r>
      <rPr>
        <sz val="11"/>
        <rFont val="Arial"/>
        <family val="2"/>
        <charset val="204"/>
      </rPr>
      <t xml:space="preserve"> </t>
    </r>
    <r>
      <rPr>
        <i/>
        <sz val="11"/>
        <rFont val="Arial"/>
        <family val="2"/>
        <charset val="204"/>
      </rPr>
      <t xml:space="preserve">вызов мастера на дом по городу </t>
    </r>
    <r>
      <rPr>
        <b/>
        <i/>
        <sz val="11"/>
        <rFont val="Arial"/>
        <family val="2"/>
        <charset val="204"/>
      </rPr>
      <t>50 рублей</t>
    </r>
    <r>
      <rPr>
        <i/>
        <sz val="11"/>
        <rFont val="Arial"/>
        <family val="2"/>
        <charset val="204"/>
      </rPr>
      <t xml:space="preserve">, за пределы города из расчета </t>
    </r>
    <r>
      <rPr>
        <b/>
        <i/>
        <sz val="11"/>
        <rFont val="Arial"/>
        <family val="2"/>
        <charset val="204"/>
      </rPr>
      <t>1 км 5 р</t>
    </r>
    <r>
      <rPr>
        <i/>
        <sz val="11"/>
        <rFont val="Arial"/>
        <family val="2"/>
        <charset val="204"/>
      </rPr>
      <t>. (но не менее 50 р.)</t>
    </r>
  </si>
  <si>
    <r>
      <rPr>
        <b/>
        <sz val="9.5"/>
        <rFont val="Times New Roman"/>
        <family val="1"/>
      </rPr>
      <t>Сплит системы</t>
    </r>
  </si>
  <si>
    <r>
      <rPr>
        <b/>
        <sz val="9.5"/>
        <rFont val="Times New Roman"/>
        <family val="1"/>
      </rPr>
      <t>№7,9</t>
    </r>
  </si>
  <si>
    <r>
      <rPr>
        <b/>
        <sz val="9.5"/>
        <rFont val="Times New Roman"/>
        <family val="1"/>
      </rPr>
      <t>№12</t>
    </r>
  </si>
  <si>
    <r>
      <rPr>
        <b/>
        <sz val="9.5"/>
        <rFont val="Times New Roman"/>
        <family val="1"/>
      </rPr>
      <t>№18</t>
    </r>
  </si>
  <si>
    <r>
      <rPr>
        <b/>
        <sz val="9.5"/>
        <rFont val="Times New Roman"/>
        <family val="1"/>
      </rPr>
      <t>№24</t>
    </r>
  </si>
  <si>
    <t>№28, 30</t>
  </si>
  <si>
    <t>№36</t>
  </si>
  <si>
    <r>
      <rPr>
        <b/>
        <sz val="9.5"/>
        <rFont val="Times New Roman"/>
        <family val="1"/>
      </rPr>
      <t>Материалы для монтажа кондиционеров</t>
    </r>
  </si>
  <si>
    <r>
      <rPr>
        <b/>
        <sz val="9.5"/>
        <rFont val="Times New Roman"/>
        <family val="1"/>
      </rPr>
      <t>Услуги по кондиционерам</t>
    </r>
  </si>
  <si>
    <r>
      <rPr>
        <b/>
        <sz val="9.5"/>
        <rFont val="Times New Roman"/>
        <family val="1"/>
      </rPr>
      <t>Дополнительные работы по монтажу кондиционеров</t>
    </r>
  </si>
  <si>
    <r>
      <rPr>
        <b/>
        <sz val="9.5"/>
        <rFont val="Times New Roman"/>
        <family val="1"/>
      </rPr>
      <t>Наименование работ</t>
    </r>
  </si>
  <si>
    <r>
      <rPr>
        <b/>
        <sz val="9.5"/>
        <rFont val="Times New Roman"/>
        <family val="1"/>
      </rPr>
      <t>Ед. изм.</t>
    </r>
  </si>
  <si>
    <r>
      <rPr>
        <b/>
        <sz val="9.5"/>
        <rFont val="Times New Roman"/>
        <family val="1"/>
      </rPr>
      <t>Ст-ть</t>
    </r>
  </si>
  <si>
    <r>
      <rPr>
        <sz val="12"/>
        <rFont val="Times New Roman"/>
        <family val="1"/>
      </rPr>
      <t>м</t>
    </r>
  </si>
  <si>
    <r>
      <rPr>
        <sz val="12"/>
        <rFont val="Times New Roman"/>
        <family val="1"/>
      </rPr>
      <t>шт</t>
    </r>
  </si>
  <si>
    <t>Оплата подъемной техники за счет клиента</t>
  </si>
  <si>
    <t>Выезд бригады, оплачивается дополнительно согласно прейскуранту сервисного центра</t>
  </si>
  <si>
    <t>Установка, демонтаж, чистка кондиционеров</t>
  </si>
  <si>
    <t>Модели кондиционеров</t>
  </si>
  <si>
    <t>Стандартный монтаж без материалов</t>
  </si>
  <si>
    <t>Стандартный монтаж с одним м/п фреонновой трассы и монтажным комплектом</t>
  </si>
  <si>
    <t>Ст-ть комплекта кроншт.</t>
  </si>
  <si>
    <t>Ст-ть 1 м/п фреонновой трассы</t>
  </si>
  <si>
    <t>Влажная чистка</t>
  </si>
  <si>
    <t>Предварительная закладка фреоновой трассы</t>
  </si>
  <si>
    <t>Штроба 50*50 (мягкая порода)</t>
  </si>
  <si>
    <t>Штроба 50*50 (бетон)</t>
  </si>
  <si>
    <t>Дополнительное отверстие ф55-65</t>
  </si>
  <si>
    <t>Короб канал 60*60</t>
  </si>
  <si>
    <t>Короб канал 60*40</t>
  </si>
  <si>
    <t>Короб канал 20*20</t>
  </si>
  <si>
    <t>Короб канал 12*12</t>
  </si>
  <si>
    <t>Установка вилки электрической</t>
  </si>
  <si>
    <t>Установка розетки электрической</t>
  </si>
  <si>
    <t>Установка автоматического выключателя</t>
  </si>
  <si>
    <t>Кассетные/потолочные</t>
  </si>
  <si>
    <t>№48</t>
  </si>
  <si>
    <t>№60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</si>
</sst>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р.&quot;"/>
    <numFmt numFmtId="165" formatCode="[$$-C09]#,##0.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.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.5"/>
      <name val="Times New Roman"/>
      <family val="1"/>
      <charset val="204"/>
    </font>
    <font>
      <b/>
      <sz val="9.5"/>
      <name val="Times New Roman"/>
      <family val="1"/>
    </font>
    <font>
      <sz val="12"/>
      <color rgb="FF000000"/>
      <name val="Times New Roman"/>
      <family val="2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rgb="FFCCCCCC"/>
      </top>
      <bottom/>
      <diagonal/>
    </border>
    <border>
      <left style="dotted">
        <color indexed="64"/>
      </left>
      <right style="dotted">
        <color indexed="64"/>
      </right>
      <top style="medium">
        <color rgb="FFCCCCCC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CCCCCC"/>
      </bottom>
      <diagonal/>
    </border>
    <border>
      <left style="dotted">
        <color indexed="64"/>
      </left>
      <right style="dotted">
        <color indexed="64"/>
      </right>
      <top/>
      <bottom style="medium">
        <color rgb="FFCCCCCC"/>
      </bottom>
      <diagonal/>
    </border>
    <border>
      <left style="dotted">
        <color indexed="64"/>
      </left>
      <right/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5" fontId="1" fillId="0" borderId="0" xfId="0" applyNumberFormat="1" applyFont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4" fillId="0" borderId="0" xfId="0" applyFont="1"/>
    <xf numFmtId="0" fontId="2" fillId="3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9" fillId="4" borderId="3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0" fontId="13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shrinkToFit="1"/>
    </xf>
    <xf numFmtId="1" fontId="15" fillId="0" borderId="13" xfId="0" applyNumberFormat="1" applyFont="1" applyBorder="1" applyAlignment="1">
      <alignment horizontal="center" vertical="center" shrinkToFit="1"/>
    </xf>
    <xf numFmtId="1" fontId="15" fillId="0" borderId="15" xfId="0" applyNumberFormat="1" applyFont="1" applyBorder="1" applyAlignment="1">
      <alignment horizontal="center" vertical="center" shrinkToFit="1"/>
    </xf>
    <xf numFmtId="1" fontId="1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13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1" fontId="15" fillId="0" borderId="16" xfId="0" applyNumberFormat="1" applyFont="1" applyBorder="1" applyAlignment="1">
      <alignment horizontal="center" vertical="center" shrinkToFit="1"/>
    </xf>
    <xf numFmtId="0" fontId="13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8" fillId="2" borderId="0" xfId="0" applyFont="1" applyFill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5" borderId="20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6"/>
  <sheetViews>
    <sheetView tabSelected="1" topLeftCell="A61" zoomScaleNormal="100" zoomScaleSheetLayoutView="70" workbookViewId="0">
      <selection activeCell="M188" sqref="M188"/>
    </sheetView>
  </sheetViews>
  <sheetFormatPr defaultRowHeight="15" x14ac:dyDescent="0.25"/>
  <cols>
    <col min="1" max="1" width="74" style="10" customWidth="1"/>
    <col min="2" max="2" width="14.140625" style="8" customWidth="1"/>
    <col min="3" max="3" width="14.42578125" style="47" customWidth="1"/>
    <col min="4" max="4" width="14.42578125" style="17" customWidth="1"/>
    <col min="5" max="5" width="14.42578125" style="7" customWidth="1"/>
    <col min="6" max="6" width="12" style="17" customWidth="1"/>
    <col min="7" max="7" width="14.28515625" style="17" customWidth="1"/>
    <col min="8" max="16384" width="9.140625" style="10"/>
  </cols>
  <sheetData>
    <row r="1" spans="1:7" x14ac:dyDescent="0.25">
      <c r="A1" s="94" t="s">
        <v>143</v>
      </c>
      <c r="B1" s="94"/>
      <c r="C1" s="94"/>
      <c r="D1" s="94"/>
      <c r="E1" s="94"/>
      <c r="F1" s="94"/>
      <c r="G1" s="94"/>
    </row>
    <row r="2" spans="1:7" x14ac:dyDescent="0.25">
      <c r="A2" s="94" t="s">
        <v>144</v>
      </c>
      <c r="B2" s="94"/>
      <c r="C2" s="94"/>
      <c r="D2" s="94"/>
      <c r="E2" s="94"/>
      <c r="F2" s="94"/>
      <c r="G2" s="94"/>
    </row>
    <row r="3" spans="1:7" x14ac:dyDescent="0.25">
      <c r="A3" s="94" t="s">
        <v>145</v>
      </c>
      <c r="B3" s="94"/>
      <c r="C3" s="94"/>
      <c r="D3" s="94"/>
      <c r="E3" s="94"/>
      <c r="F3" s="94"/>
      <c r="G3" s="94"/>
    </row>
    <row r="4" spans="1:7" x14ac:dyDescent="0.25">
      <c r="A4" s="94" t="s">
        <v>146</v>
      </c>
      <c r="B4" s="94"/>
      <c r="C4" s="94"/>
      <c r="D4" s="94"/>
      <c r="E4" s="94"/>
      <c r="F4" s="94"/>
      <c r="G4" s="94"/>
    </row>
    <row r="5" spans="1:7" x14ac:dyDescent="0.25">
      <c r="A5" s="94" t="s">
        <v>147</v>
      </c>
      <c r="B5" s="94"/>
      <c r="C5" s="94"/>
      <c r="D5" s="94"/>
      <c r="E5" s="94"/>
      <c r="F5" s="94"/>
      <c r="G5" s="94"/>
    </row>
    <row r="6" spans="1:7" x14ac:dyDescent="0.25">
      <c r="A6" s="94" t="s">
        <v>120</v>
      </c>
      <c r="B6" s="94"/>
      <c r="C6" s="94"/>
      <c r="D6" s="94"/>
      <c r="E6" s="94"/>
      <c r="F6" s="94"/>
      <c r="G6" s="94"/>
    </row>
    <row r="7" spans="1:7" x14ac:dyDescent="0.25">
      <c r="A7" s="94" t="s">
        <v>175</v>
      </c>
      <c r="B7" s="94"/>
      <c r="C7" s="94"/>
      <c r="D7" s="94"/>
      <c r="E7" s="94"/>
      <c r="F7" s="94"/>
      <c r="G7" s="94"/>
    </row>
    <row r="8" spans="1:7" x14ac:dyDescent="0.25">
      <c r="A8" s="94" t="s">
        <v>148</v>
      </c>
      <c r="B8" s="94"/>
      <c r="C8" s="94"/>
      <c r="D8" s="94"/>
      <c r="E8" s="94"/>
      <c r="F8" s="94"/>
      <c r="G8" s="94"/>
    </row>
    <row r="9" spans="1:7" x14ac:dyDescent="0.2">
      <c r="A9" s="96" t="s">
        <v>112</v>
      </c>
      <c r="B9" s="96"/>
      <c r="C9" s="96"/>
      <c r="D9" s="96"/>
      <c r="E9" s="96"/>
      <c r="F9" s="96"/>
      <c r="G9" s="96"/>
    </row>
    <row r="10" spans="1:7" x14ac:dyDescent="0.25">
      <c r="A10" s="96" t="s">
        <v>149</v>
      </c>
      <c r="B10" s="96"/>
      <c r="C10" s="96"/>
      <c r="D10" s="96"/>
      <c r="E10" s="96"/>
      <c r="F10" s="96"/>
      <c r="G10" s="96"/>
    </row>
    <row r="11" spans="1:7" x14ac:dyDescent="0.2">
      <c r="A11" s="15"/>
      <c r="B11" s="15"/>
      <c r="C11" s="15"/>
      <c r="D11" s="15"/>
      <c r="E11" s="15"/>
      <c r="F11" s="81"/>
      <c r="G11" s="81"/>
    </row>
    <row r="12" spans="1:7" x14ac:dyDescent="0.25">
      <c r="A12" s="97" t="s">
        <v>113</v>
      </c>
      <c r="B12" s="97"/>
      <c r="C12" s="13"/>
      <c r="D12" s="13"/>
      <c r="E12" s="13"/>
      <c r="F12" s="18"/>
      <c r="G12" s="18"/>
    </row>
    <row r="13" spans="1:7" x14ac:dyDescent="0.25">
      <c r="A13" s="13"/>
      <c r="B13" s="13"/>
      <c r="C13" s="13"/>
      <c r="D13" s="13"/>
      <c r="E13" s="13"/>
      <c r="F13" s="18"/>
      <c r="G13" s="18"/>
    </row>
    <row r="14" spans="1:7" x14ac:dyDescent="0.25">
      <c r="A14" s="97" t="s">
        <v>63</v>
      </c>
      <c r="B14" s="97"/>
      <c r="C14" s="13"/>
      <c r="D14" s="13"/>
      <c r="E14" s="13"/>
      <c r="F14" s="18"/>
      <c r="G14" s="18"/>
    </row>
    <row r="15" spans="1:7" x14ac:dyDescent="0.25">
      <c r="A15" s="13"/>
      <c r="B15" s="13"/>
      <c r="C15" s="13"/>
      <c r="D15" s="13"/>
      <c r="E15" s="13"/>
      <c r="F15" s="18"/>
      <c r="G15" s="18"/>
    </row>
    <row r="16" spans="1:7" x14ac:dyDescent="0.25">
      <c r="A16" s="16" t="s">
        <v>61</v>
      </c>
      <c r="C16" s="13"/>
    </row>
    <row r="17" spans="1:7" ht="15" customHeight="1" x14ac:dyDescent="0.25">
      <c r="A17" s="95" t="s">
        <v>62</v>
      </c>
      <c r="B17" s="95"/>
      <c r="C17" s="95"/>
      <c r="D17" s="95"/>
      <c r="E17" s="95"/>
      <c r="F17" s="95"/>
      <c r="G17" s="95"/>
    </row>
    <row r="18" spans="1:7" x14ac:dyDescent="0.25">
      <c r="A18" s="16" t="s">
        <v>100</v>
      </c>
      <c r="C18" s="13"/>
    </row>
    <row r="19" spans="1:7" x14ac:dyDescent="0.25">
      <c r="A19" s="13"/>
      <c r="B19" s="13"/>
      <c r="C19" s="18"/>
      <c r="D19" s="18"/>
      <c r="E19" s="1"/>
      <c r="F19" s="18"/>
      <c r="G19" s="18"/>
    </row>
    <row r="20" spans="1:7" ht="38.25" customHeight="1" x14ac:dyDescent="0.25">
      <c r="A20" s="19"/>
      <c r="B20" s="11" t="s">
        <v>106</v>
      </c>
      <c r="C20" s="11" t="s">
        <v>36</v>
      </c>
      <c r="D20" s="11" t="s">
        <v>105</v>
      </c>
      <c r="E20" s="10"/>
      <c r="F20" s="80"/>
      <c r="G20" s="80"/>
    </row>
    <row r="21" spans="1:7" ht="15.75" x14ac:dyDescent="0.25">
      <c r="A21" s="20" t="s">
        <v>0</v>
      </c>
      <c r="B21" s="2"/>
      <c r="C21" s="2"/>
      <c r="D21" s="2"/>
      <c r="E21" s="10"/>
      <c r="F21" s="80"/>
      <c r="G21" s="80"/>
    </row>
    <row r="22" spans="1:7" ht="15.75" thickBot="1" x14ac:dyDescent="0.3">
      <c r="A22" s="49" t="s">
        <v>50</v>
      </c>
      <c r="B22" s="14">
        <v>10</v>
      </c>
      <c r="C22" s="14">
        <v>50</v>
      </c>
      <c r="D22" s="14">
        <v>75</v>
      </c>
      <c r="E22" s="10"/>
      <c r="F22" s="80"/>
      <c r="G22" s="80"/>
    </row>
    <row r="23" spans="1:7" ht="15.75" thickBot="1" x14ac:dyDescent="0.3">
      <c r="A23" s="49" t="s">
        <v>165</v>
      </c>
      <c r="B23" s="3">
        <f>C23/100*50</f>
        <v>35</v>
      </c>
      <c r="C23" s="3">
        <v>70</v>
      </c>
      <c r="D23" s="3">
        <f>C23*1.5</f>
        <v>105</v>
      </c>
      <c r="E23" s="10"/>
      <c r="F23" s="80"/>
      <c r="G23" s="80"/>
    </row>
    <row r="24" spans="1:7" ht="15.75" thickBot="1" x14ac:dyDescent="0.3">
      <c r="A24" s="21" t="s">
        <v>1</v>
      </c>
      <c r="B24" s="3">
        <f>C24/100*50</f>
        <v>72.5</v>
      </c>
      <c r="C24" s="3">
        <v>145</v>
      </c>
      <c r="D24" s="3">
        <f t="shared" ref="D24:D32" si="0">C24*1.5</f>
        <v>217.5</v>
      </c>
      <c r="E24" s="10"/>
      <c r="F24" s="80"/>
      <c r="G24" s="80"/>
    </row>
    <row r="25" spans="1:7" ht="15.75" thickBot="1" x14ac:dyDescent="0.3">
      <c r="A25" s="21" t="s">
        <v>107</v>
      </c>
      <c r="B25" s="3">
        <f t="shared" ref="B25:B41" si="1">C25/100*50</f>
        <v>150</v>
      </c>
      <c r="C25" s="3">
        <v>300</v>
      </c>
      <c r="D25" s="3">
        <f t="shared" si="0"/>
        <v>450</v>
      </c>
      <c r="E25" s="10"/>
      <c r="F25" s="80"/>
      <c r="G25" s="80"/>
    </row>
    <row r="26" spans="1:7" ht="15.75" thickBot="1" x14ac:dyDescent="0.3">
      <c r="A26" s="21" t="s">
        <v>53</v>
      </c>
      <c r="B26" s="3">
        <f t="shared" si="1"/>
        <v>180</v>
      </c>
      <c r="C26" s="3">
        <v>360</v>
      </c>
      <c r="D26" s="3">
        <f t="shared" si="0"/>
        <v>540</v>
      </c>
      <c r="E26" s="10"/>
      <c r="F26" s="80"/>
      <c r="G26" s="80"/>
    </row>
    <row r="27" spans="1:7" ht="15.75" thickBot="1" x14ac:dyDescent="0.3">
      <c r="A27" s="21" t="s">
        <v>89</v>
      </c>
      <c r="B27" s="3">
        <f t="shared" si="1"/>
        <v>155</v>
      </c>
      <c r="C27" s="3">
        <v>310</v>
      </c>
      <c r="D27" s="3">
        <f t="shared" si="0"/>
        <v>465</v>
      </c>
      <c r="E27" s="10"/>
      <c r="F27" s="80"/>
      <c r="G27" s="80"/>
    </row>
    <row r="28" spans="1:7" ht="15.75" thickBot="1" x14ac:dyDescent="0.3">
      <c r="A28" s="21" t="s">
        <v>123</v>
      </c>
      <c r="B28" s="3">
        <f>C28/100*50</f>
        <v>125</v>
      </c>
      <c r="C28" s="3">
        <v>250</v>
      </c>
      <c r="D28" s="3">
        <f>C28*1.5</f>
        <v>375</v>
      </c>
      <c r="E28" s="10"/>
      <c r="F28" s="80"/>
      <c r="G28" s="80"/>
    </row>
    <row r="29" spans="1:7" ht="15.75" thickBot="1" x14ac:dyDescent="0.3">
      <c r="A29" s="21" t="s">
        <v>121</v>
      </c>
      <c r="B29" s="3">
        <f t="shared" si="1"/>
        <v>150</v>
      </c>
      <c r="C29" s="3">
        <v>300</v>
      </c>
      <c r="D29" s="3">
        <f t="shared" si="0"/>
        <v>450</v>
      </c>
      <c r="E29" s="10"/>
      <c r="F29" s="80"/>
      <c r="G29" s="80"/>
    </row>
    <row r="30" spans="1:7" ht="15.75" thickBot="1" x14ac:dyDescent="0.3">
      <c r="A30" s="21" t="s">
        <v>108</v>
      </c>
      <c r="B30" s="3">
        <f t="shared" si="1"/>
        <v>175</v>
      </c>
      <c r="C30" s="3">
        <v>350</v>
      </c>
      <c r="D30" s="3">
        <f t="shared" si="0"/>
        <v>525</v>
      </c>
      <c r="E30" s="10"/>
      <c r="F30" s="80"/>
      <c r="G30" s="80"/>
    </row>
    <row r="31" spans="1:7" ht="15.75" thickBot="1" x14ac:dyDescent="0.3">
      <c r="A31" s="21" t="s">
        <v>2</v>
      </c>
      <c r="B31" s="3">
        <f t="shared" si="1"/>
        <v>175</v>
      </c>
      <c r="C31" s="3">
        <v>350</v>
      </c>
      <c r="D31" s="3">
        <f t="shared" si="0"/>
        <v>525</v>
      </c>
      <c r="E31" s="10"/>
      <c r="F31" s="80"/>
      <c r="G31" s="80"/>
    </row>
    <row r="32" spans="1:7" x14ac:dyDescent="0.25">
      <c r="A32" s="22" t="s">
        <v>3</v>
      </c>
      <c r="B32" s="3">
        <f t="shared" si="1"/>
        <v>200</v>
      </c>
      <c r="C32" s="3">
        <v>400</v>
      </c>
      <c r="D32" s="3">
        <f t="shared" si="0"/>
        <v>600</v>
      </c>
      <c r="E32" s="10"/>
      <c r="F32" s="80"/>
      <c r="G32" s="80"/>
    </row>
    <row r="33" spans="1:7" ht="16.5" thickBot="1" x14ac:dyDescent="0.3">
      <c r="A33" s="23" t="s">
        <v>4</v>
      </c>
      <c r="B33" s="5"/>
      <c r="C33" s="5"/>
      <c r="D33" s="5"/>
      <c r="E33" s="10"/>
      <c r="F33" s="80"/>
      <c r="G33" s="80"/>
    </row>
    <row r="34" spans="1:7" ht="15.75" thickBot="1" x14ac:dyDescent="0.3">
      <c r="A34" s="21" t="s">
        <v>5</v>
      </c>
      <c r="B34" s="3">
        <f t="shared" si="1"/>
        <v>175</v>
      </c>
      <c r="C34" s="3">
        <v>350</v>
      </c>
      <c r="D34" s="3">
        <f>C34*1.5</f>
        <v>525</v>
      </c>
      <c r="E34" s="10"/>
      <c r="F34" s="80"/>
      <c r="G34" s="80"/>
    </row>
    <row r="35" spans="1:7" ht="15.75" thickBot="1" x14ac:dyDescent="0.3">
      <c r="A35" s="21" t="s">
        <v>6</v>
      </c>
      <c r="B35" s="3">
        <f t="shared" si="1"/>
        <v>130</v>
      </c>
      <c r="C35" s="3">
        <v>260</v>
      </c>
      <c r="D35" s="3">
        <f>C35*1.5</f>
        <v>390</v>
      </c>
      <c r="E35" s="10"/>
      <c r="F35" s="80"/>
      <c r="G35" s="80"/>
    </row>
    <row r="36" spans="1:7" ht="15.75" thickBot="1" x14ac:dyDescent="0.3">
      <c r="A36" s="21" t="s">
        <v>25</v>
      </c>
      <c r="B36" s="3">
        <f t="shared" si="1"/>
        <v>175</v>
      </c>
      <c r="C36" s="3">
        <v>350</v>
      </c>
      <c r="D36" s="3">
        <f>C36*1.5</f>
        <v>525</v>
      </c>
      <c r="E36" s="10"/>
      <c r="F36" s="80"/>
      <c r="G36" s="80"/>
    </row>
    <row r="37" spans="1:7" x14ac:dyDescent="0.25">
      <c r="A37" s="22" t="s">
        <v>7</v>
      </c>
      <c r="B37" s="3">
        <f t="shared" si="1"/>
        <v>190</v>
      </c>
      <c r="C37" s="3">
        <v>380</v>
      </c>
      <c r="D37" s="3">
        <f>C37*1.5</f>
        <v>570</v>
      </c>
      <c r="E37" s="10"/>
      <c r="F37" s="80"/>
      <c r="G37" s="80"/>
    </row>
    <row r="38" spans="1:7" ht="16.5" thickBot="1" x14ac:dyDescent="0.3">
      <c r="A38" s="23" t="s">
        <v>93</v>
      </c>
      <c r="B38" s="5"/>
      <c r="C38" s="5"/>
      <c r="D38" s="5"/>
      <c r="E38" s="10"/>
      <c r="F38" s="80"/>
      <c r="G38" s="80"/>
    </row>
    <row r="39" spans="1:7" s="25" customFormat="1" ht="15.75" thickBot="1" x14ac:dyDescent="0.3">
      <c r="A39" s="24" t="s">
        <v>94</v>
      </c>
      <c r="B39" s="3">
        <f t="shared" si="1"/>
        <v>175</v>
      </c>
      <c r="C39" s="3">
        <v>350</v>
      </c>
      <c r="D39" s="3">
        <f>C39*1.5</f>
        <v>525</v>
      </c>
      <c r="F39" s="82"/>
      <c r="G39" s="82"/>
    </row>
    <row r="40" spans="1:7" s="25" customFormat="1" ht="15.75" thickBot="1" x14ac:dyDescent="0.3">
      <c r="A40" s="24" t="s">
        <v>95</v>
      </c>
      <c r="B40" s="3">
        <f t="shared" si="1"/>
        <v>150</v>
      </c>
      <c r="C40" s="3">
        <v>300</v>
      </c>
      <c r="D40" s="3">
        <f>C40*1.5</f>
        <v>450</v>
      </c>
      <c r="F40" s="82"/>
      <c r="G40" s="82"/>
    </row>
    <row r="41" spans="1:7" s="25" customFormat="1" x14ac:dyDescent="0.25">
      <c r="A41" s="24" t="s">
        <v>3</v>
      </c>
      <c r="B41" s="3">
        <f t="shared" si="1"/>
        <v>190</v>
      </c>
      <c r="C41" s="3">
        <v>380</v>
      </c>
      <c r="D41" s="3">
        <f>C41*1.5</f>
        <v>570</v>
      </c>
      <c r="F41" s="82"/>
      <c r="G41" s="82"/>
    </row>
    <row r="42" spans="1:7" ht="16.5" thickBot="1" x14ac:dyDescent="0.3">
      <c r="A42" s="23" t="s">
        <v>11</v>
      </c>
      <c r="B42" s="5"/>
      <c r="C42" s="5"/>
      <c r="D42" s="5"/>
      <c r="E42" s="10"/>
      <c r="F42" s="80"/>
      <c r="G42" s="80"/>
    </row>
    <row r="43" spans="1:7" ht="15.75" thickBot="1" x14ac:dyDescent="0.3">
      <c r="A43" s="22" t="s">
        <v>119</v>
      </c>
      <c r="B43" s="4">
        <f>C43/100*50</f>
        <v>500</v>
      </c>
      <c r="C43" s="4">
        <v>1000</v>
      </c>
      <c r="D43" s="4">
        <f>C43*1.5</f>
        <v>1500</v>
      </c>
      <c r="E43" s="10"/>
      <c r="F43" s="80"/>
      <c r="G43" s="80"/>
    </row>
    <row r="44" spans="1:7" x14ac:dyDescent="0.25">
      <c r="A44" s="22" t="s">
        <v>118</v>
      </c>
      <c r="B44" s="4">
        <f>C44/100*50</f>
        <v>200</v>
      </c>
      <c r="C44" s="4">
        <v>400</v>
      </c>
      <c r="D44" s="4">
        <f>C44*1.5</f>
        <v>600</v>
      </c>
      <c r="E44" s="10"/>
      <c r="F44" s="80"/>
      <c r="G44" s="80"/>
    </row>
    <row r="45" spans="1:7" ht="16.5" thickBot="1" x14ac:dyDescent="0.3">
      <c r="A45" s="26" t="s">
        <v>12</v>
      </c>
      <c r="B45" s="6"/>
      <c r="C45" s="6"/>
      <c r="D45" s="6"/>
      <c r="E45" s="10"/>
      <c r="F45" s="80"/>
      <c r="G45" s="80"/>
    </row>
    <row r="46" spans="1:7" ht="15.75" thickBot="1" x14ac:dyDescent="0.3">
      <c r="A46" s="21" t="s">
        <v>31</v>
      </c>
      <c r="B46" s="3">
        <f>C46/100*50</f>
        <v>75</v>
      </c>
      <c r="C46" s="3">
        <v>150</v>
      </c>
      <c r="D46" s="3">
        <f>C46*1.5</f>
        <v>225</v>
      </c>
      <c r="F46" s="80"/>
      <c r="G46" s="80"/>
    </row>
    <row r="47" spans="1:7" x14ac:dyDescent="0.25">
      <c r="A47" s="21" t="s">
        <v>32</v>
      </c>
      <c r="B47" s="3">
        <f>C47/100*50</f>
        <v>100</v>
      </c>
      <c r="C47" s="3">
        <v>200</v>
      </c>
      <c r="D47" s="3">
        <f>C47*1.5</f>
        <v>300</v>
      </c>
      <c r="F47" s="80"/>
      <c r="G47" s="80"/>
    </row>
    <row r="48" spans="1:7" ht="16.5" thickBot="1" x14ac:dyDescent="0.3">
      <c r="A48" s="26" t="s">
        <v>37</v>
      </c>
      <c r="B48" s="6"/>
      <c r="C48" s="6"/>
      <c r="D48" s="6"/>
      <c r="F48" s="80"/>
      <c r="G48" s="80"/>
    </row>
    <row r="49" spans="1:7" ht="15.75" thickBot="1" x14ac:dyDescent="0.3">
      <c r="A49" s="21" t="s">
        <v>54</v>
      </c>
      <c r="B49" s="3">
        <f>C49/100*50</f>
        <v>112.5</v>
      </c>
      <c r="C49" s="3">
        <v>225</v>
      </c>
      <c r="D49" s="3">
        <f>C49*1.5</f>
        <v>337.5</v>
      </c>
    </row>
    <row r="50" spans="1:7" ht="15.75" thickBot="1" x14ac:dyDescent="0.3">
      <c r="A50" s="22" t="s">
        <v>92</v>
      </c>
      <c r="B50" s="3">
        <f>C50/100*50</f>
        <v>125</v>
      </c>
      <c r="C50" s="3">
        <v>250</v>
      </c>
      <c r="D50" s="3">
        <f>C50*1.5</f>
        <v>375</v>
      </c>
    </row>
    <row r="51" spans="1:7" x14ac:dyDescent="0.25">
      <c r="A51" s="22" t="s">
        <v>91</v>
      </c>
      <c r="B51" s="4">
        <f>C51/100*50</f>
        <v>200</v>
      </c>
      <c r="C51" s="4">
        <v>400</v>
      </c>
      <c r="D51" s="4">
        <f>C51*1.5</f>
        <v>600</v>
      </c>
    </row>
    <row r="52" spans="1:7" ht="16.5" thickBot="1" x14ac:dyDescent="0.3">
      <c r="A52" s="26" t="s">
        <v>10</v>
      </c>
      <c r="B52" s="6"/>
      <c r="C52" s="6"/>
      <c r="D52" s="6"/>
    </row>
    <row r="53" spans="1:7" ht="15.75" thickBot="1" x14ac:dyDescent="0.3">
      <c r="A53" s="21" t="s">
        <v>28</v>
      </c>
      <c r="B53" s="3">
        <f>C53/100*50</f>
        <v>412.5</v>
      </c>
      <c r="C53" s="3">
        <v>825</v>
      </c>
      <c r="D53" s="3">
        <f>C53*1.5</f>
        <v>1237.5</v>
      </c>
    </row>
    <row r="54" spans="1:7" ht="15.75" thickBot="1" x14ac:dyDescent="0.3">
      <c r="A54" s="21" t="s">
        <v>29</v>
      </c>
      <c r="B54" s="3">
        <f>C54/100*50</f>
        <v>475</v>
      </c>
      <c r="C54" s="3">
        <v>950</v>
      </c>
      <c r="D54" s="3">
        <f>C54*1.5</f>
        <v>1425</v>
      </c>
    </row>
    <row r="55" spans="1:7" x14ac:dyDescent="0.25">
      <c r="A55" s="22" t="s">
        <v>30</v>
      </c>
      <c r="B55" s="4">
        <f>C55/100*50</f>
        <v>525</v>
      </c>
      <c r="C55" s="4">
        <v>1050</v>
      </c>
      <c r="D55" s="4">
        <f>C55*1.5</f>
        <v>1575</v>
      </c>
    </row>
    <row r="56" spans="1:7" ht="49.5" x14ac:dyDescent="0.25">
      <c r="A56" s="19"/>
      <c r="B56" s="11" t="s">
        <v>106</v>
      </c>
      <c r="C56" s="11" t="s">
        <v>36</v>
      </c>
      <c r="D56" s="11" t="s">
        <v>105</v>
      </c>
      <c r="F56" s="80"/>
      <c r="G56" s="80"/>
    </row>
    <row r="57" spans="1:7" ht="16.5" thickBot="1" x14ac:dyDescent="0.3">
      <c r="A57" s="26" t="s">
        <v>8</v>
      </c>
      <c r="B57" s="6"/>
      <c r="C57" s="6"/>
      <c r="D57" s="27"/>
      <c r="F57" s="80"/>
      <c r="G57" s="80"/>
    </row>
    <row r="58" spans="1:7" ht="15.75" thickBot="1" x14ac:dyDescent="0.3">
      <c r="A58" s="28" t="s">
        <v>19</v>
      </c>
      <c r="B58" s="3">
        <f t="shared" ref="B58:B72" si="2">C58/100*50</f>
        <v>100</v>
      </c>
      <c r="C58" s="3">
        <v>200</v>
      </c>
      <c r="D58" s="3">
        <f t="shared" ref="D58:D72" si="3">C58*1.5</f>
        <v>300</v>
      </c>
      <c r="F58" s="80"/>
      <c r="G58" s="80"/>
    </row>
    <row r="59" spans="1:7" ht="15.75" thickBot="1" x14ac:dyDescent="0.3">
      <c r="A59" s="28" t="s">
        <v>20</v>
      </c>
      <c r="B59" s="3">
        <f t="shared" si="2"/>
        <v>125</v>
      </c>
      <c r="C59" s="3">
        <v>250</v>
      </c>
      <c r="D59" s="3">
        <f t="shared" si="3"/>
        <v>375</v>
      </c>
      <c r="F59" s="80"/>
      <c r="G59" s="80"/>
    </row>
    <row r="60" spans="1:7" ht="15.75" thickBot="1" x14ac:dyDescent="0.3">
      <c r="A60" s="28" t="s">
        <v>21</v>
      </c>
      <c r="B60" s="3">
        <f t="shared" si="2"/>
        <v>175</v>
      </c>
      <c r="C60" s="3">
        <v>350</v>
      </c>
      <c r="D60" s="3">
        <f t="shared" si="3"/>
        <v>525</v>
      </c>
      <c r="F60" s="80"/>
      <c r="G60" s="80"/>
    </row>
    <row r="61" spans="1:7" ht="15.75" thickBot="1" x14ac:dyDescent="0.3">
      <c r="A61" s="28" t="s">
        <v>22</v>
      </c>
      <c r="B61" s="3">
        <f t="shared" si="2"/>
        <v>212.5</v>
      </c>
      <c r="C61" s="3">
        <v>425</v>
      </c>
      <c r="D61" s="3">
        <f t="shared" si="3"/>
        <v>637.5</v>
      </c>
      <c r="F61" s="80"/>
      <c r="G61" s="80"/>
    </row>
    <row r="62" spans="1:7" ht="15.75" thickBot="1" x14ac:dyDescent="0.3">
      <c r="A62" s="28" t="s">
        <v>26</v>
      </c>
      <c r="B62" s="3">
        <f t="shared" si="2"/>
        <v>160</v>
      </c>
      <c r="C62" s="3">
        <v>320</v>
      </c>
      <c r="D62" s="3">
        <f t="shared" si="3"/>
        <v>480</v>
      </c>
      <c r="F62" s="80"/>
      <c r="G62" s="80"/>
    </row>
    <row r="63" spans="1:7" ht="15.75" thickBot="1" x14ac:dyDescent="0.3">
      <c r="A63" s="28" t="s">
        <v>27</v>
      </c>
      <c r="B63" s="3">
        <f t="shared" si="2"/>
        <v>225</v>
      </c>
      <c r="C63" s="3">
        <v>450</v>
      </c>
      <c r="D63" s="3">
        <f t="shared" si="3"/>
        <v>675</v>
      </c>
      <c r="F63" s="80"/>
      <c r="G63" s="80"/>
    </row>
    <row r="64" spans="1:7" ht="15.75" thickBot="1" x14ac:dyDescent="0.3">
      <c r="A64" s="28" t="s">
        <v>136</v>
      </c>
      <c r="B64" s="3">
        <f t="shared" si="2"/>
        <v>125</v>
      </c>
      <c r="C64" s="3">
        <v>250</v>
      </c>
      <c r="D64" s="3">
        <f t="shared" si="3"/>
        <v>375</v>
      </c>
      <c r="F64" s="80"/>
      <c r="G64" s="80"/>
    </row>
    <row r="65" spans="1:7" ht="15.75" thickBot="1" x14ac:dyDescent="0.3">
      <c r="A65" s="28" t="s">
        <v>137</v>
      </c>
      <c r="B65" s="3">
        <f t="shared" si="2"/>
        <v>175</v>
      </c>
      <c r="C65" s="3">
        <v>350</v>
      </c>
      <c r="D65" s="3">
        <f t="shared" si="3"/>
        <v>525</v>
      </c>
      <c r="F65" s="80"/>
      <c r="G65" s="80"/>
    </row>
    <row r="66" spans="1:7" ht="15.75" thickBot="1" x14ac:dyDescent="0.3">
      <c r="A66" s="28" t="s">
        <v>114</v>
      </c>
      <c r="B66" s="3">
        <f t="shared" ref="B66:B67" si="4">C66/100*50</f>
        <v>250</v>
      </c>
      <c r="C66" s="3">
        <v>500</v>
      </c>
      <c r="D66" s="3">
        <f t="shared" ref="D66:D67" si="5">C66*1.5</f>
        <v>750</v>
      </c>
      <c r="F66" s="80"/>
      <c r="G66" s="80"/>
    </row>
    <row r="67" spans="1:7" ht="15.75" thickBot="1" x14ac:dyDescent="0.3">
      <c r="A67" s="28" t="s">
        <v>115</v>
      </c>
      <c r="B67" s="3">
        <f t="shared" si="4"/>
        <v>325</v>
      </c>
      <c r="C67" s="3">
        <v>650</v>
      </c>
      <c r="D67" s="3">
        <f t="shared" si="5"/>
        <v>975</v>
      </c>
      <c r="F67" s="80"/>
      <c r="G67" s="80"/>
    </row>
    <row r="68" spans="1:7" ht="15.75" thickBot="1" x14ac:dyDescent="0.3">
      <c r="A68" s="28" t="s">
        <v>116</v>
      </c>
      <c r="B68" s="3">
        <f t="shared" si="2"/>
        <v>500</v>
      </c>
      <c r="C68" s="3">
        <v>1000</v>
      </c>
      <c r="D68" s="3">
        <f t="shared" si="3"/>
        <v>1500</v>
      </c>
      <c r="F68" s="80"/>
      <c r="G68" s="80"/>
    </row>
    <row r="69" spans="1:7" ht="15.75" thickBot="1" x14ac:dyDescent="0.3">
      <c r="A69" s="28" t="s">
        <v>117</v>
      </c>
      <c r="B69" s="3">
        <f t="shared" si="2"/>
        <v>750</v>
      </c>
      <c r="C69" s="3">
        <v>1500</v>
      </c>
      <c r="D69" s="3">
        <f t="shared" si="3"/>
        <v>2250</v>
      </c>
      <c r="F69" s="80"/>
      <c r="G69" s="80"/>
    </row>
    <row r="70" spans="1:7" ht="15.75" thickBot="1" x14ac:dyDescent="0.3">
      <c r="A70" s="29" t="s">
        <v>9</v>
      </c>
      <c r="B70" s="4">
        <f t="shared" ref="B70:B71" si="6">C70/100*50</f>
        <v>500</v>
      </c>
      <c r="C70" s="4">
        <v>1000</v>
      </c>
      <c r="D70" s="4">
        <f t="shared" ref="D70:D71" si="7">C70*1.5</f>
        <v>1500</v>
      </c>
      <c r="F70" s="80"/>
      <c r="G70" s="80"/>
    </row>
    <row r="71" spans="1:7" ht="15.75" thickBot="1" x14ac:dyDescent="0.3">
      <c r="A71" s="28" t="s">
        <v>151</v>
      </c>
      <c r="B71" s="3">
        <f t="shared" si="6"/>
        <v>75</v>
      </c>
      <c r="C71" s="3">
        <v>150</v>
      </c>
      <c r="D71" s="3">
        <f t="shared" si="7"/>
        <v>225</v>
      </c>
      <c r="F71" s="80"/>
      <c r="G71" s="80"/>
    </row>
    <row r="72" spans="1:7" x14ac:dyDescent="0.25">
      <c r="A72" s="29" t="s">
        <v>152</v>
      </c>
      <c r="B72" s="4">
        <f t="shared" si="2"/>
        <v>25</v>
      </c>
      <c r="C72" s="4">
        <v>50</v>
      </c>
      <c r="D72" s="4">
        <f t="shared" si="3"/>
        <v>75</v>
      </c>
      <c r="F72" s="80"/>
      <c r="G72" s="80"/>
    </row>
    <row r="73" spans="1:7" ht="16.5" thickBot="1" x14ac:dyDescent="0.3">
      <c r="A73" s="26" t="s">
        <v>33</v>
      </c>
      <c r="B73" s="6"/>
      <c r="C73" s="6"/>
      <c r="D73" s="6"/>
      <c r="F73" s="80"/>
      <c r="G73" s="80"/>
    </row>
    <row r="74" spans="1:7" ht="15.75" thickBot="1" x14ac:dyDescent="0.3">
      <c r="A74" s="30" t="s">
        <v>64</v>
      </c>
      <c r="B74" s="14">
        <f t="shared" ref="B74:B108" si="8">C74/100*50</f>
        <v>100</v>
      </c>
      <c r="C74" s="14">
        <v>200</v>
      </c>
      <c r="D74" s="14">
        <f t="shared" ref="D74:D106" si="9">C74*1.5</f>
        <v>300</v>
      </c>
      <c r="F74" s="80"/>
      <c r="G74" s="80"/>
    </row>
    <row r="75" spans="1:7" ht="15.75" thickBot="1" x14ac:dyDescent="0.3">
      <c r="A75" s="12" t="s">
        <v>81</v>
      </c>
      <c r="B75" s="3">
        <f t="shared" si="8"/>
        <v>75</v>
      </c>
      <c r="C75" s="3">
        <v>150</v>
      </c>
      <c r="D75" s="3">
        <f t="shared" si="9"/>
        <v>225</v>
      </c>
      <c r="F75" s="80"/>
      <c r="G75" s="80"/>
    </row>
    <row r="76" spans="1:7" ht="15.75" thickBot="1" x14ac:dyDescent="0.3">
      <c r="A76" s="12" t="s">
        <v>102</v>
      </c>
      <c r="B76" s="3">
        <f t="shared" si="8"/>
        <v>125</v>
      </c>
      <c r="C76" s="3">
        <v>250</v>
      </c>
      <c r="D76" s="3">
        <f t="shared" si="9"/>
        <v>375</v>
      </c>
      <c r="F76" s="80"/>
      <c r="G76" s="80"/>
    </row>
    <row r="77" spans="1:7" ht="15.75" thickBot="1" x14ac:dyDescent="0.3">
      <c r="A77" s="12" t="s">
        <v>71</v>
      </c>
      <c r="B77" s="3">
        <f t="shared" si="8"/>
        <v>125</v>
      </c>
      <c r="C77" s="31">
        <v>250</v>
      </c>
      <c r="D77" s="3">
        <f t="shared" si="9"/>
        <v>375</v>
      </c>
      <c r="F77" s="80"/>
      <c r="G77" s="80"/>
    </row>
    <row r="78" spans="1:7" ht="15.75" thickBot="1" x14ac:dyDescent="0.3">
      <c r="A78" s="12" t="s">
        <v>69</v>
      </c>
      <c r="B78" s="3">
        <f t="shared" si="8"/>
        <v>300</v>
      </c>
      <c r="C78" s="3">
        <v>600</v>
      </c>
      <c r="D78" s="3">
        <f t="shared" si="9"/>
        <v>900</v>
      </c>
      <c r="F78" s="80"/>
      <c r="G78" s="80"/>
    </row>
    <row r="79" spans="1:7" ht="15.75" thickBot="1" x14ac:dyDescent="0.3">
      <c r="A79" s="12" t="s">
        <v>72</v>
      </c>
      <c r="B79" s="3">
        <f t="shared" si="8"/>
        <v>200</v>
      </c>
      <c r="C79" s="3">
        <v>400</v>
      </c>
      <c r="D79" s="3">
        <f t="shared" si="9"/>
        <v>600</v>
      </c>
      <c r="F79" s="80"/>
      <c r="G79" s="80"/>
    </row>
    <row r="80" spans="1:7" ht="15.75" thickBot="1" x14ac:dyDescent="0.3">
      <c r="A80" s="12" t="s">
        <v>55</v>
      </c>
      <c r="B80" s="3">
        <f t="shared" si="8"/>
        <v>75</v>
      </c>
      <c r="C80" s="3">
        <v>150</v>
      </c>
      <c r="D80" s="3">
        <f t="shared" si="9"/>
        <v>225</v>
      </c>
      <c r="F80" s="80"/>
      <c r="G80" s="80"/>
    </row>
    <row r="81" spans="1:7" ht="15.75" thickBot="1" x14ac:dyDescent="0.3">
      <c r="A81" s="12" t="s">
        <v>97</v>
      </c>
      <c r="B81" s="3">
        <f t="shared" si="8"/>
        <v>125</v>
      </c>
      <c r="C81" s="3">
        <v>250</v>
      </c>
      <c r="D81" s="3">
        <f t="shared" si="9"/>
        <v>375</v>
      </c>
      <c r="F81" s="80"/>
      <c r="G81" s="80"/>
    </row>
    <row r="82" spans="1:7" ht="15.75" thickBot="1" x14ac:dyDescent="0.3">
      <c r="A82" s="12" t="s">
        <v>80</v>
      </c>
      <c r="B82" s="3">
        <f t="shared" si="8"/>
        <v>70</v>
      </c>
      <c r="C82" s="3">
        <v>140</v>
      </c>
      <c r="D82" s="3">
        <f t="shared" si="9"/>
        <v>210</v>
      </c>
      <c r="F82" s="80"/>
      <c r="G82" s="80"/>
    </row>
    <row r="83" spans="1:7" ht="15.75" thickBot="1" x14ac:dyDescent="0.3">
      <c r="A83" s="12" t="s">
        <v>24</v>
      </c>
      <c r="B83" s="3">
        <f t="shared" si="8"/>
        <v>300</v>
      </c>
      <c r="C83" s="3">
        <v>600</v>
      </c>
      <c r="D83" s="3">
        <f t="shared" si="9"/>
        <v>900</v>
      </c>
      <c r="F83" s="80"/>
      <c r="G83" s="80"/>
    </row>
    <row r="84" spans="1:7" ht="15.75" thickBot="1" x14ac:dyDescent="0.3">
      <c r="A84" s="12" t="s">
        <v>88</v>
      </c>
      <c r="B84" s="3">
        <f t="shared" si="8"/>
        <v>150</v>
      </c>
      <c r="C84" s="3">
        <v>300</v>
      </c>
      <c r="D84" s="3">
        <f t="shared" si="9"/>
        <v>450</v>
      </c>
      <c r="F84" s="80"/>
      <c r="G84" s="80"/>
    </row>
    <row r="85" spans="1:7" ht="15.75" thickBot="1" x14ac:dyDescent="0.3">
      <c r="A85" s="12" t="s">
        <v>70</v>
      </c>
      <c r="B85" s="3">
        <f t="shared" si="8"/>
        <v>250</v>
      </c>
      <c r="C85" s="3">
        <v>500</v>
      </c>
      <c r="D85" s="3">
        <f t="shared" si="9"/>
        <v>750</v>
      </c>
      <c r="F85" s="80"/>
      <c r="G85" s="80"/>
    </row>
    <row r="86" spans="1:7" ht="15.75" thickBot="1" x14ac:dyDescent="0.3">
      <c r="A86" s="12" t="s">
        <v>35</v>
      </c>
      <c r="B86" s="3">
        <f t="shared" si="8"/>
        <v>65</v>
      </c>
      <c r="C86" s="3">
        <v>130</v>
      </c>
      <c r="D86" s="3">
        <f t="shared" si="9"/>
        <v>195</v>
      </c>
      <c r="F86" s="80"/>
      <c r="G86" s="80"/>
    </row>
    <row r="87" spans="1:7" ht="15.75" thickBot="1" x14ac:dyDescent="0.3">
      <c r="A87" s="12" t="s">
        <v>87</v>
      </c>
      <c r="B87" s="3">
        <f t="shared" si="8"/>
        <v>200</v>
      </c>
      <c r="C87" s="3">
        <v>400</v>
      </c>
      <c r="D87" s="3">
        <f t="shared" si="9"/>
        <v>600</v>
      </c>
      <c r="F87" s="80"/>
      <c r="G87" s="80"/>
    </row>
    <row r="88" spans="1:7" ht="15.75" thickBot="1" x14ac:dyDescent="0.3">
      <c r="A88" s="12" t="s">
        <v>68</v>
      </c>
      <c r="B88" s="3">
        <f t="shared" si="8"/>
        <v>75</v>
      </c>
      <c r="C88" s="3">
        <v>150</v>
      </c>
      <c r="D88" s="3">
        <f t="shared" si="9"/>
        <v>225</v>
      </c>
      <c r="F88" s="80"/>
      <c r="G88" s="80"/>
    </row>
    <row r="89" spans="1:7" ht="15.75" thickBot="1" x14ac:dyDescent="0.3">
      <c r="A89" s="12" t="s">
        <v>99</v>
      </c>
      <c r="B89" s="3">
        <f t="shared" si="8"/>
        <v>125</v>
      </c>
      <c r="C89" s="3">
        <v>250</v>
      </c>
      <c r="D89" s="3">
        <f t="shared" si="9"/>
        <v>375</v>
      </c>
      <c r="F89" s="80"/>
      <c r="G89" s="80"/>
    </row>
    <row r="90" spans="1:7" ht="15.75" thickBot="1" x14ac:dyDescent="0.3">
      <c r="A90" s="12" t="s">
        <v>142</v>
      </c>
      <c r="B90" s="3">
        <f t="shared" si="8"/>
        <v>175</v>
      </c>
      <c r="C90" s="3">
        <v>350</v>
      </c>
      <c r="D90" s="3">
        <f t="shared" si="9"/>
        <v>525</v>
      </c>
      <c r="F90" s="80"/>
      <c r="G90" s="80"/>
    </row>
    <row r="91" spans="1:7" ht="15.75" thickBot="1" x14ac:dyDescent="0.3">
      <c r="A91" s="12" t="s">
        <v>140</v>
      </c>
      <c r="B91" s="3">
        <f t="shared" si="8"/>
        <v>125</v>
      </c>
      <c r="C91" s="3">
        <v>250</v>
      </c>
      <c r="D91" s="3">
        <f t="shared" si="9"/>
        <v>375</v>
      </c>
      <c r="F91" s="80"/>
      <c r="G91" s="80"/>
    </row>
    <row r="92" spans="1:7" ht="15.75" thickBot="1" x14ac:dyDescent="0.3">
      <c r="A92" s="12" t="s">
        <v>141</v>
      </c>
      <c r="B92" s="3">
        <f t="shared" si="8"/>
        <v>200</v>
      </c>
      <c r="C92" s="3">
        <v>400</v>
      </c>
      <c r="D92" s="3">
        <f t="shared" si="9"/>
        <v>600</v>
      </c>
      <c r="F92" s="80"/>
      <c r="G92" s="80"/>
    </row>
    <row r="93" spans="1:7" ht="15.75" thickBot="1" x14ac:dyDescent="0.3">
      <c r="A93" s="12" t="s">
        <v>34</v>
      </c>
      <c r="B93" s="3">
        <f t="shared" si="8"/>
        <v>175</v>
      </c>
      <c r="C93" s="3">
        <v>350</v>
      </c>
      <c r="D93" s="3">
        <f t="shared" si="9"/>
        <v>525</v>
      </c>
      <c r="F93" s="80"/>
      <c r="G93" s="80"/>
    </row>
    <row r="94" spans="1:7" ht="15.75" thickBot="1" x14ac:dyDescent="0.3">
      <c r="A94" s="12" t="s">
        <v>18</v>
      </c>
      <c r="B94" s="3">
        <f t="shared" si="8"/>
        <v>75</v>
      </c>
      <c r="C94" s="3">
        <v>150</v>
      </c>
      <c r="D94" s="3">
        <f t="shared" si="9"/>
        <v>225</v>
      </c>
      <c r="F94" s="80"/>
      <c r="G94" s="80"/>
    </row>
    <row r="95" spans="1:7" ht="15.75" thickBot="1" x14ac:dyDescent="0.3">
      <c r="A95" s="12" t="s">
        <v>15</v>
      </c>
      <c r="B95" s="3">
        <f t="shared" si="8"/>
        <v>90</v>
      </c>
      <c r="C95" s="3">
        <v>180</v>
      </c>
      <c r="D95" s="3">
        <f t="shared" si="9"/>
        <v>270</v>
      </c>
      <c r="F95" s="80"/>
      <c r="G95" s="80"/>
    </row>
    <row r="96" spans="1:7" ht="15.75" thickBot="1" x14ac:dyDescent="0.3">
      <c r="A96" s="12" t="s">
        <v>98</v>
      </c>
      <c r="B96" s="3">
        <f t="shared" si="8"/>
        <v>125</v>
      </c>
      <c r="C96" s="3">
        <v>250</v>
      </c>
      <c r="D96" s="3">
        <f t="shared" si="9"/>
        <v>375</v>
      </c>
      <c r="F96" s="80"/>
      <c r="G96" s="80"/>
    </row>
    <row r="97" spans="1:7" ht="15.75" thickBot="1" x14ac:dyDescent="0.3">
      <c r="A97" s="12" t="s">
        <v>174</v>
      </c>
      <c r="B97" s="3">
        <f t="shared" ref="B97" si="10">C97/100*50</f>
        <v>150</v>
      </c>
      <c r="C97" s="3">
        <v>300</v>
      </c>
      <c r="D97" s="3">
        <f t="shared" ref="D97" si="11">C97*1.5</f>
        <v>450</v>
      </c>
      <c r="F97" s="80"/>
      <c r="G97" s="80"/>
    </row>
    <row r="98" spans="1:7" ht="15.75" thickBot="1" x14ac:dyDescent="0.3">
      <c r="A98" s="28" t="s">
        <v>139</v>
      </c>
      <c r="B98" s="3">
        <f t="shared" si="8"/>
        <v>175</v>
      </c>
      <c r="C98" s="3">
        <v>350</v>
      </c>
      <c r="D98" s="3">
        <f t="shared" si="9"/>
        <v>525</v>
      </c>
      <c r="F98" s="80"/>
      <c r="G98" s="80"/>
    </row>
    <row r="99" spans="1:7" ht="15.75" thickBot="1" x14ac:dyDescent="0.3">
      <c r="A99" s="28" t="s">
        <v>14</v>
      </c>
      <c r="B99" s="3">
        <f t="shared" si="8"/>
        <v>110.00000000000001</v>
      </c>
      <c r="C99" s="3">
        <v>220</v>
      </c>
      <c r="D99" s="3">
        <f t="shared" si="9"/>
        <v>330</v>
      </c>
      <c r="F99" s="80"/>
      <c r="G99" s="80"/>
    </row>
    <row r="100" spans="1:7" ht="15.75" thickBot="1" x14ac:dyDescent="0.3">
      <c r="A100" s="12" t="s">
        <v>96</v>
      </c>
      <c r="B100" s="3">
        <f t="shared" si="8"/>
        <v>90</v>
      </c>
      <c r="C100" s="3">
        <v>180</v>
      </c>
      <c r="D100" s="3">
        <f t="shared" si="9"/>
        <v>270</v>
      </c>
      <c r="F100" s="80"/>
      <c r="G100" s="80"/>
    </row>
    <row r="101" spans="1:7" ht="15.75" thickBot="1" x14ac:dyDescent="0.3">
      <c r="A101" s="12" t="s">
        <v>104</v>
      </c>
      <c r="B101" s="3">
        <f t="shared" si="8"/>
        <v>125</v>
      </c>
      <c r="C101" s="3">
        <v>250</v>
      </c>
      <c r="D101" s="3">
        <f t="shared" si="9"/>
        <v>375</v>
      </c>
      <c r="F101" s="80"/>
      <c r="G101" s="80"/>
    </row>
    <row r="102" spans="1:7" ht="15.75" thickBot="1" x14ac:dyDescent="0.3">
      <c r="A102" s="12" t="s">
        <v>103</v>
      </c>
      <c r="B102" s="3">
        <f t="shared" si="8"/>
        <v>100</v>
      </c>
      <c r="C102" s="3">
        <v>200</v>
      </c>
      <c r="D102" s="3">
        <f t="shared" si="9"/>
        <v>300</v>
      </c>
      <c r="F102" s="80"/>
      <c r="G102" s="80"/>
    </row>
    <row r="103" spans="1:7" ht="15.75" thickBot="1" x14ac:dyDescent="0.3">
      <c r="A103" s="12" t="s">
        <v>101</v>
      </c>
      <c r="B103" s="3">
        <f t="shared" si="8"/>
        <v>150</v>
      </c>
      <c r="C103" s="3">
        <v>300</v>
      </c>
      <c r="D103" s="3">
        <f t="shared" si="9"/>
        <v>450</v>
      </c>
      <c r="F103" s="80"/>
      <c r="G103" s="80"/>
    </row>
    <row r="104" spans="1:7" ht="15.75" thickBot="1" x14ac:dyDescent="0.3">
      <c r="A104" s="12" t="s">
        <v>110</v>
      </c>
      <c r="B104" s="3">
        <f t="shared" si="8"/>
        <v>90</v>
      </c>
      <c r="C104" s="3">
        <v>180</v>
      </c>
      <c r="D104" s="3">
        <f t="shared" si="9"/>
        <v>270</v>
      </c>
      <c r="F104" s="80"/>
      <c r="G104" s="80"/>
    </row>
    <row r="105" spans="1:7" ht="15.75" thickBot="1" x14ac:dyDescent="0.3">
      <c r="A105" s="12" t="s">
        <v>16</v>
      </c>
      <c r="B105" s="3">
        <f t="shared" si="8"/>
        <v>75</v>
      </c>
      <c r="C105" s="3">
        <v>150</v>
      </c>
      <c r="D105" s="3">
        <f t="shared" si="9"/>
        <v>225</v>
      </c>
      <c r="F105" s="80"/>
      <c r="G105" s="80"/>
    </row>
    <row r="106" spans="1:7" ht="15.75" thickBot="1" x14ac:dyDescent="0.3">
      <c r="A106" s="28" t="s">
        <v>73</v>
      </c>
      <c r="B106" s="3">
        <f t="shared" si="8"/>
        <v>100</v>
      </c>
      <c r="C106" s="3">
        <v>200</v>
      </c>
      <c r="D106" s="3">
        <f t="shared" si="9"/>
        <v>300</v>
      </c>
      <c r="F106" s="80"/>
      <c r="G106" s="80"/>
    </row>
    <row r="107" spans="1:7" ht="15.75" thickBot="1" x14ac:dyDescent="0.3">
      <c r="A107" s="12" t="s">
        <v>51</v>
      </c>
      <c r="B107" s="3">
        <f t="shared" si="8"/>
        <v>225</v>
      </c>
      <c r="C107" s="3">
        <v>450</v>
      </c>
      <c r="D107" s="3">
        <v>700</v>
      </c>
      <c r="F107" s="80"/>
      <c r="G107" s="80"/>
    </row>
    <row r="108" spans="1:7" ht="15.75" thickBot="1" x14ac:dyDescent="0.3">
      <c r="A108" s="12" t="s">
        <v>52</v>
      </c>
      <c r="B108" s="3">
        <f t="shared" si="8"/>
        <v>270</v>
      </c>
      <c r="C108" s="3">
        <v>540</v>
      </c>
      <c r="D108" s="3">
        <v>850</v>
      </c>
      <c r="F108" s="80"/>
      <c r="G108" s="80"/>
    </row>
    <row r="109" spans="1:7" x14ac:dyDescent="0.25">
      <c r="A109" s="12" t="s">
        <v>17</v>
      </c>
      <c r="B109" s="3">
        <f>C109/100*50</f>
        <v>65</v>
      </c>
      <c r="C109" s="3">
        <v>130</v>
      </c>
      <c r="D109" s="3">
        <f>C109*1.5</f>
        <v>195</v>
      </c>
      <c r="F109" s="80"/>
      <c r="G109" s="80"/>
    </row>
    <row r="110" spans="1:7" ht="49.5" x14ac:dyDescent="0.25">
      <c r="A110" s="19"/>
      <c r="B110" s="11" t="s">
        <v>106</v>
      </c>
      <c r="C110" s="11" t="s">
        <v>36</v>
      </c>
      <c r="D110" s="11" t="s">
        <v>105</v>
      </c>
      <c r="F110" s="80"/>
      <c r="G110" s="80"/>
    </row>
    <row r="111" spans="1:7" ht="15.75" x14ac:dyDescent="0.25">
      <c r="A111" s="32" t="s">
        <v>38</v>
      </c>
      <c r="B111" s="33"/>
      <c r="C111" s="33"/>
      <c r="D111" s="34"/>
      <c r="F111" s="80"/>
      <c r="G111" s="80"/>
    </row>
    <row r="112" spans="1:7" x14ac:dyDescent="0.25">
      <c r="A112" s="50" t="s">
        <v>166</v>
      </c>
      <c r="B112" s="14">
        <v>10</v>
      </c>
      <c r="C112" s="14">
        <v>90</v>
      </c>
      <c r="D112" s="14"/>
      <c r="F112" s="80"/>
      <c r="G112" s="80"/>
    </row>
    <row r="113" spans="1:7" x14ac:dyDescent="0.25">
      <c r="A113" s="50" t="s">
        <v>167</v>
      </c>
      <c r="B113" s="14">
        <v>15</v>
      </c>
      <c r="C113" s="14">
        <v>90</v>
      </c>
      <c r="D113" s="14"/>
      <c r="F113" s="80"/>
      <c r="G113" s="80"/>
    </row>
    <row r="114" spans="1:7" x14ac:dyDescent="0.25">
      <c r="A114" s="50" t="s">
        <v>168</v>
      </c>
      <c r="B114" s="14">
        <v>10</v>
      </c>
      <c r="C114" s="14">
        <v>70</v>
      </c>
      <c r="D114" s="14"/>
      <c r="F114" s="80"/>
      <c r="G114" s="80"/>
    </row>
    <row r="115" spans="1:7" x14ac:dyDescent="0.25">
      <c r="A115" s="50" t="s">
        <v>169</v>
      </c>
      <c r="B115" s="14">
        <v>15</v>
      </c>
      <c r="C115" s="14"/>
      <c r="D115" s="14"/>
      <c r="F115" s="80"/>
      <c r="G115" s="80"/>
    </row>
    <row r="116" spans="1:7" x14ac:dyDescent="0.25">
      <c r="A116" s="50" t="s">
        <v>171</v>
      </c>
      <c r="B116" s="14">
        <v>15</v>
      </c>
      <c r="C116" s="14">
        <v>120</v>
      </c>
      <c r="D116" s="14"/>
      <c r="F116" s="80"/>
      <c r="G116" s="80"/>
    </row>
    <row r="117" spans="1:7" x14ac:dyDescent="0.25">
      <c r="A117" s="50" t="s">
        <v>170</v>
      </c>
      <c r="B117" s="14">
        <v>20</v>
      </c>
      <c r="C117" s="14">
        <v>120</v>
      </c>
      <c r="D117" s="14"/>
      <c r="F117" s="80"/>
      <c r="G117" s="80"/>
    </row>
    <row r="118" spans="1:7" x14ac:dyDescent="0.25">
      <c r="A118" s="50" t="s">
        <v>172</v>
      </c>
      <c r="B118" s="14">
        <v>10</v>
      </c>
      <c r="C118" s="14"/>
      <c r="D118" s="14"/>
      <c r="F118" s="80"/>
      <c r="G118" s="80"/>
    </row>
    <row r="119" spans="1:7" ht="15.75" thickBot="1" x14ac:dyDescent="0.3">
      <c r="A119" s="50" t="s">
        <v>173</v>
      </c>
      <c r="B119" s="14">
        <v>10</v>
      </c>
      <c r="C119" s="14">
        <v>50</v>
      </c>
      <c r="D119" s="14"/>
      <c r="F119" s="80"/>
      <c r="G119" s="80"/>
    </row>
    <row r="120" spans="1:7" ht="15.75" thickBot="1" x14ac:dyDescent="0.3">
      <c r="A120" s="35" t="s">
        <v>13</v>
      </c>
      <c r="B120" s="3">
        <v>180</v>
      </c>
      <c r="C120" s="3">
        <v>650</v>
      </c>
      <c r="D120" s="3">
        <f>C120*1.5</f>
        <v>975</v>
      </c>
      <c r="F120" s="80"/>
      <c r="G120" s="80"/>
    </row>
    <row r="121" spans="1:7" ht="15.75" thickBot="1" x14ac:dyDescent="0.3">
      <c r="A121" s="35" t="s">
        <v>23</v>
      </c>
      <c r="B121" s="3">
        <v>180</v>
      </c>
      <c r="C121" s="3">
        <v>500</v>
      </c>
      <c r="D121" s="3">
        <f>C121*1.5</f>
        <v>750</v>
      </c>
      <c r="F121" s="80"/>
      <c r="G121" s="80"/>
    </row>
    <row r="122" spans="1:7" ht="15.75" thickBot="1" x14ac:dyDescent="0.3">
      <c r="A122" s="35" t="s">
        <v>56</v>
      </c>
      <c r="B122" s="3">
        <v>100</v>
      </c>
      <c r="C122" s="3">
        <v>150</v>
      </c>
      <c r="D122" s="3">
        <v>200</v>
      </c>
      <c r="F122" s="80"/>
      <c r="G122" s="80"/>
    </row>
    <row r="123" spans="1:7" ht="15.75" thickBot="1" x14ac:dyDescent="0.3">
      <c r="A123" s="35" t="s">
        <v>39</v>
      </c>
      <c r="B123" s="3"/>
      <c r="C123" s="3">
        <v>100</v>
      </c>
      <c r="D123" s="3"/>
      <c r="F123" s="80"/>
      <c r="G123" s="80"/>
    </row>
    <row r="124" spans="1:7" ht="15.75" thickBot="1" x14ac:dyDescent="0.3">
      <c r="A124" s="35" t="s">
        <v>90</v>
      </c>
      <c r="B124" s="3"/>
      <c r="C124" s="3">
        <v>100</v>
      </c>
      <c r="D124" s="3"/>
      <c r="F124" s="80"/>
      <c r="G124" s="80"/>
    </row>
    <row r="125" spans="1:7" ht="15.75" thickBot="1" x14ac:dyDescent="0.3">
      <c r="A125" s="35" t="s">
        <v>40</v>
      </c>
      <c r="B125" s="3"/>
      <c r="C125" s="3">
        <v>50</v>
      </c>
      <c r="D125" s="3"/>
      <c r="F125" s="80"/>
      <c r="G125" s="80"/>
    </row>
    <row r="126" spans="1:7" ht="15.75" thickBot="1" x14ac:dyDescent="0.3">
      <c r="A126" s="36" t="s">
        <v>138</v>
      </c>
      <c r="B126" s="3"/>
      <c r="C126" s="3">
        <v>150</v>
      </c>
      <c r="D126" s="3"/>
      <c r="F126" s="80"/>
      <c r="G126" s="80"/>
    </row>
    <row r="127" spans="1:7" ht="15.75" thickBot="1" x14ac:dyDescent="0.3">
      <c r="A127" s="35" t="s">
        <v>78</v>
      </c>
      <c r="B127" s="3"/>
      <c r="C127" s="3">
        <v>30</v>
      </c>
      <c r="D127" s="3"/>
      <c r="F127" s="80"/>
      <c r="G127" s="80"/>
    </row>
    <row r="128" spans="1:7" ht="15.75" thickBot="1" x14ac:dyDescent="0.3">
      <c r="A128" s="35" t="s">
        <v>125</v>
      </c>
      <c r="B128" s="3">
        <v>150</v>
      </c>
      <c r="C128" s="3">
        <v>350</v>
      </c>
      <c r="D128" s="3">
        <f t="shared" ref="D128:D129" si="12">C128*1.5</f>
        <v>525</v>
      </c>
      <c r="F128" s="80"/>
      <c r="G128" s="80"/>
    </row>
    <row r="129" spans="1:7" ht="15.75" thickBot="1" x14ac:dyDescent="0.3">
      <c r="A129" s="35" t="s">
        <v>74</v>
      </c>
      <c r="B129" s="3">
        <v>150</v>
      </c>
      <c r="C129" s="3">
        <v>500</v>
      </c>
      <c r="D129" s="3">
        <f t="shared" si="12"/>
        <v>750</v>
      </c>
      <c r="F129" s="80"/>
      <c r="G129" s="80"/>
    </row>
    <row r="130" spans="1:7" ht="15.75" thickBot="1" x14ac:dyDescent="0.3">
      <c r="A130" s="35" t="s">
        <v>135</v>
      </c>
      <c r="B130" s="3">
        <f t="shared" ref="B130" si="13">C130/100*50</f>
        <v>100</v>
      </c>
      <c r="C130" s="3">
        <v>200</v>
      </c>
      <c r="D130" s="3">
        <f t="shared" ref="D130" si="14">C130*1.5</f>
        <v>300</v>
      </c>
      <c r="F130" s="80"/>
      <c r="G130" s="80"/>
    </row>
    <row r="131" spans="1:7" ht="15.75" thickBot="1" x14ac:dyDescent="0.3">
      <c r="A131" s="35" t="s">
        <v>75</v>
      </c>
      <c r="B131" s="3"/>
      <c r="C131" s="3">
        <v>50</v>
      </c>
      <c r="D131" s="3"/>
      <c r="F131" s="80"/>
      <c r="G131" s="80"/>
    </row>
    <row r="132" spans="1:7" ht="15.75" thickBot="1" x14ac:dyDescent="0.3">
      <c r="A132" s="35" t="s">
        <v>41</v>
      </c>
      <c r="B132" s="3"/>
      <c r="C132" s="3">
        <v>50</v>
      </c>
      <c r="D132" s="3"/>
      <c r="F132" s="80"/>
      <c r="G132" s="80"/>
    </row>
    <row r="133" spans="1:7" ht="15.75" thickBot="1" x14ac:dyDescent="0.3">
      <c r="A133" s="35" t="s">
        <v>77</v>
      </c>
      <c r="B133" s="3">
        <f t="shared" ref="B133:B135" si="15">C133/100*50</f>
        <v>40</v>
      </c>
      <c r="C133" s="3">
        <v>80</v>
      </c>
      <c r="D133" s="3">
        <f t="shared" ref="D133:D135" si="16">C133*1.5</f>
        <v>120</v>
      </c>
    </row>
    <row r="134" spans="1:7" ht="15.75" thickBot="1" x14ac:dyDescent="0.3">
      <c r="A134" s="35" t="s">
        <v>49</v>
      </c>
      <c r="B134" s="3">
        <f t="shared" si="15"/>
        <v>25</v>
      </c>
      <c r="C134" s="3">
        <v>50</v>
      </c>
      <c r="D134" s="3">
        <f t="shared" si="16"/>
        <v>75</v>
      </c>
    </row>
    <row r="135" spans="1:7" x14ac:dyDescent="0.25">
      <c r="A135" s="22" t="s">
        <v>109</v>
      </c>
      <c r="B135" s="4">
        <f t="shared" si="15"/>
        <v>114.99999999999999</v>
      </c>
      <c r="C135" s="4">
        <v>230</v>
      </c>
      <c r="D135" s="3">
        <f t="shared" si="16"/>
        <v>345</v>
      </c>
    </row>
    <row r="136" spans="1:7" ht="16.5" thickBot="1" x14ac:dyDescent="0.3">
      <c r="A136" s="37" t="s">
        <v>111</v>
      </c>
      <c r="B136" s="38"/>
      <c r="C136" s="38"/>
      <c r="D136" s="38"/>
      <c r="F136" s="80"/>
      <c r="G136" s="80"/>
    </row>
    <row r="137" spans="1:7" ht="15.75" thickBot="1" x14ac:dyDescent="0.3">
      <c r="A137" s="35" t="s">
        <v>42</v>
      </c>
      <c r="B137" s="3">
        <v>100</v>
      </c>
      <c r="C137" s="39">
        <v>150</v>
      </c>
      <c r="D137" s="3">
        <f t="shared" ref="D137" si="17">C137*1.5</f>
        <v>225</v>
      </c>
      <c r="F137" s="80"/>
      <c r="G137" s="80"/>
    </row>
    <row r="138" spans="1:7" ht="15.75" thickBot="1" x14ac:dyDescent="0.3">
      <c r="A138" s="35" t="s">
        <v>57</v>
      </c>
      <c r="B138" s="3">
        <v>175</v>
      </c>
      <c r="C138" s="39">
        <v>250</v>
      </c>
      <c r="D138" s="3">
        <v>350</v>
      </c>
      <c r="F138" s="80"/>
      <c r="G138" s="80"/>
    </row>
    <row r="139" spans="1:7" ht="15.75" thickBot="1" x14ac:dyDescent="0.3">
      <c r="A139" s="35" t="s">
        <v>58</v>
      </c>
      <c r="B139" s="3">
        <v>150</v>
      </c>
      <c r="C139" s="39">
        <v>225</v>
      </c>
      <c r="D139" s="3">
        <v>325</v>
      </c>
      <c r="F139" s="80"/>
      <c r="G139" s="80"/>
    </row>
    <row r="140" spans="1:7" ht="15.75" thickBot="1" x14ac:dyDescent="0.3">
      <c r="A140" s="35" t="s">
        <v>59</v>
      </c>
      <c r="B140" s="3">
        <v>150</v>
      </c>
      <c r="C140" s="39">
        <v>275</v>
      </c>
      <c r="D140" s="3">
        <v>375</v>
      </c>
      <c r="F140" s="80"/>
      <c r="G140" s="80"/>
    </row>
    <row r="141" spans="1:7" ht="15.75" thickBot="1" x14ac:dyDescent="0.3">
      <c r="A141" s="35" t="s">
        <v>44</v>
      </c>
      <c r="B141" s="3">
        <f>C141/100*50</f>
        <v>100</v>
      </c>
      <c r="C141" s="39">
        <v>200</v>
      </c>
      <c r="D141" s="3">
        <v>275</v>
      </c>
      <c r="F141" s="80"/>
      <c r="G141" s="80"/>
    </row>
    <row r="142" spans="1:7" ht="15.75" thickBot="1" x14ac:dyDescent="0.3">
      <c r="A142" s="35" t="s">
        <v>45</v>
      </c>
      <c r="B142" s="3">
        <f>C142/100*50</f>
        <v>100</v>
      </c>
      <c r="C142" s="39">
        <v>200</v>
      </c>
      <c r="D142" s="3">
        <v>275</v>
      </c>
      <c r="F142" s="80"/>
      <c r="G142" s="80"/>
    </row>
    <row r="143" spans="1:7" ht="15.75" thickBot="1" x14ac:dyDescent="0.3">
      <c r="A143" s="35" t="s">
        <v>48</v>
      </c>
      <c r="B143" s="3">
        <v>150</v>
      </c>
      <c r="C143" s="39">
        <v>200</v>
      </c>
      <c r="D143" s="3">
        <v>275</v>
      </c>
      <c r="F143" s="80"/>
      <c r="G143" s="80"/>
    </row>
    <row r="144" spans="1:7" ht="15.75" thickBot="1" x14ac:dyDescent="0.3">
      <c r="A144" s="35" t="s">
        <v>128</v>
      </c>
      <c r="B144" s="3">
        <v>175</v>
      </c>
      <c r="C144" s="39">
        <v>275</v>
      </c>
      <c r="D144" s="3">
        <v>375</v>
      </c>
      <c r="F144" s="80"/>
      <c r="G144" s="80"/>
    </row>
    <row r="145" spans="1:7" ht="15.75" thickBot="1" x14ac:dyDescent="0.3">
      <c r="A145" s="35" t="s">
        <v>47</v>
      </c>
      <c r="B145" s="3">
        <v>150</v>
      </c>
      <c r="C145" s="39">
        <v>200</v>
      </c>
      <c r="D145" s="3">
        <v>275</v>
      </c>
      <c r="F145" s="80"/>
      <c r="G145" s="80"/>
    </row>
    <row r="146" spans="1:7" ht="15.75" thickBot="1" x14ac:dyDescent="0.3">
      <c r="A146" s="35" t="s">
        <v>127</v>
      </c>
      <c r="B146" s="3">
        <v>150</v>
      </c>
      <c r="C146" s="39">
        <v>275</v>
      </c>
      <c r="D146" s="3">
        <v>375</v>
      </c>
      <c r="F146" s="80"/>
      <c r="G146" s="80"/>
    </row>
    <row r="147" spans="1:7" ht="15.75" thickBot="1" x14ac:dyDescent="0.3">
      <c r="A147" s="35" t="s">
        <v>46</v>
      </c>
      <c r="B147" s="3">
        <v>100</v>
      </c>
      <c r="C147" s="39">
        <v>225</v>
      </c>
      <c r="D147" s="3">
        <v>325</v>
      </c>
      <c r="F147" s="80"/>
      <c r="G147" s="80"/>
    </row>
    <row r="148" spans="1:7" ht="15.75" thickBot="1" x14ac:dyDescent="0.3">
      <c r="A148" s="35" t="s">
        <v>76</v>
      </c>
      <c r="B148" s="3"/>
      <c r="C148" s="39">
        <v>40</v>
      </c>
      <c r="D148" s="3"/>
      <c r="F148" s="80"/>
      <c r="G148" s="80"/>
    </row>
    <row r="149" spans="1:7" ht="15.75" thickBot="1" x14ac:dyDescent="0.3">
      <c r="A149" s="35" t="s">
        <v>60</v>
      </c>
      <c r="B149" s="3">
        <v>150</v>
      </c>
      <c r="C149" s="3">
        <v>275</v>
      </c>
      <c r="D149" s="3">
        <v>375</v>
      </c>
      <c r="F149" s="80"/>
      <c r="G149" s="80"/>
    </row>
    <row r="150" spans="1:7" ht="15.75" thickBot="1" x14ac:dyDescent="0.3">
      <c r="A150" s="35" t="s">
        <v>43</v>
      </c>
      <c r="B150" s="3">
        <f>C150/100*50</f>
        <v>100</v>
      </c>
      <c r="C150" s="3">
        <v>200</v>
      </c>
      <c r="D150" s="3">
        <f>C150*1.5</f>
        <v>300</v>
      </c>
      <c r="F150" s="80"/>
      <c r="G150" s="80"/>
    </row>
    <row r="151" spans="1:7" ht="15.75" thickBot="1" x14ac:dyDescent="0.3">
      <c r="A151" s="35" t="s">
        <v>79</v>
      </c>
      <c r="B151" s="3"/>
      <c r="C151" s="3">
        <v>180</v>
      </c>
      <c r="D151" s="3"/>
      <c r="F151" s="80"/>
      <c r="G151" s="80"/>
    </row>
    <row r="152" spans="1:7" x14ac:dyDescent="0.25">
      <c r="A152" s="35" t="s">
        <v>150</v>
      </c>
      <c r="B152" s="3"/>
      <c r="C152" s="3">
        <v>150</v>
      </c>
      <c r="D152" s="3"/>
      <c r="F152" s="80"/>
      <c r="G152" s="80"/>
    </row>
    <row r="153" spans="1:7" ht="16.5" thickBot="1" x14ac:dyDescent="0.3">
      <c r="A153" s="37" t="s">
        <v>130</v>
      </c>
      <c r="B153" s="40"/>
      <c r="C153" s="41"/>
      <c r="D153" s="42"/>
      <c r="F153" s="80"/>
      <c r="G153" s="80"/>
    </row>
    <row r="154" spans="1:7" ht="15.75" thickBot="1" x14ac:dyDescent="0.3">
      <c r="A154" s="12" t="s">
        <v>153</v>
      </c>
      <c r="B154" s="3">
        <v>60</v>
      </c>
      <c r="C154" s="3"/>
      <c r="D154" s="3"/>
      <c r="F154" s="80"/>
      <c r="G154" s="80"/>
    </row>
    <row r="155" spans="1:7" ht="15.75" thickBot="1" x14ac:dyDescent="0.3">
      <c r="A155" s="12" t="s">
        <v>129</v>
      </c>
      <c r="B155" s="3">
        <v>40</v>
      </c>
      <c r="C155" s="3"/>
      <c r="D155" s="3"/>
      <c r="F155" s="80"/>
      <c r="G155" s="80"/>
    </row>
    <row r="156" spans="1:7" ht="15.75" thickBot="1" x14ac:dyDescent="0.3">
      <c r="A156" s="12" t="s">
        <v>132</v>
      </c>
      <c r="B156" s="3">
        <v>100</v>
      </c>
      <c r="C156" s="3"/>
      <c r="D156" s="3"/>
      <c r="F156" s="80"/>
      <c r="G156" s="80"/>
    </row>
    <row r="157" spans="1:7" ht="15.75" thickBot="1" x14ac:dyDescent="0.3">
      <c r="A157" s="12" t="s">
        <v>131</v>
      </c>
      <c r="B157" s="3">
        <v>50</v>
      </c>
      <c r="C157" s="3"/>
      <c r="D157" s="3"/>
      <c r="F157" s="80"/>
      <c r="G157" s="80"/>
    </row>
    <row r="158" spans="1:7" ht="15.75" thickBot="1" x14ac:dyDescent="0.3">
      <c r="A158" s="12" t="s">
        <v>159</v>
      </c>
      <c r="B158" s="48" t="s">
        <v>155</v>
      </c>
      <c r="C158" s="3"/>
      <c r="D158" s="3"/>
      <c r="F158" s="80"/>
      <c r="G158" s="80"/>
    </row>
    <row r="159" spans="1:7" ht="15.75" thickBot="1" x14ac:dyDescent="0.3">
      <c r="A159" s="12" t="s">
        <v>160</v>
      </c>
      <c r="B159" s="48" t="s">
        <v>154</v>
      </c>
      <c r="C159" s="3"/>
      <c r="D159" s="3"/>
      <c r="F159" s="80"/>
      <c r="G159" s="80"/>
    </row>
    <row r="160" spans="1:7" ht="15.75" thickBot="1" x14ac:dyDescent="0.3">
      <c r="A160" s="12" t="s">
        <v>161</v>
      </c>
      <c r="B160" s="48" t="s">
        <v>155</v>
      </c>
      <c r="C160" s="3"/>
      <c r="D160" s="3"/>
      <c r="F160" s="80"/>
      <c r="G160" s="80"/>
    </row>
    <row r="161" spans="1:7" ht="15.75" thickBot="1" x14ac:dyDescent="0.3">
      <c r="A161" s="12" t="s">
        <v>162</v>
      </c>
      <c r="B161" s="48" t="s">
        <v>156</v>
      </c>
      <c r="C161" s="3"/>
      <c r="D161" s="3"/>
      <c r="F161" s="80"/>
      <c r="G161" s="80"/>
    </row>
    <row r="162" spans="1:7" ht="15.75" thickBot="1" x14ac:dyDescent="0.3">
      <c r="A162" s="12" t="s">
        <v>163</v>
      </c>
      <c r="B162" s="48" t="s">
        <v>158</v>
      </c>
      <c r="C162" s="3"/>
      <c r="D162" s="3"/>
      <c r="F162" s="80"/>
      <c r="G162" s="80"/>
    </row>
    <row r="163" spans="1:7" ht="15.75" thickBot="1" x14ac:dyDescent="0.3">
      <c r="A163" s="12" t="s">
        <v>164</v>
      </c>
      <c r="B163" s="48" t="s">
        <v>157</v>
      </c>
      <c r="C163" s="3"/>
      <c r="D163" s="3"/>
      <c r="F163" s="80"/>
      <c r="G163" s="80"/>
    </row>
    <row r="164" spans="1:7" ht="15.75" thickBot="1" x14ac:dyDescent="0.3">
      <c r="A164" s="12" t="s">
        <v>134</v>
      </c>
      <c r="B164" s="3">
        <v>50</v>
      </c>
      <c r="C164" s="3"/>
      <c r="D164" s="3"/>
      <c r="F164" s="80"/>
      <c r="G164" s="80"/>
    </row>
    <row r="165" spans="1:7" x14ac:dyDescent="0.25">
      <c r="A165" s="35" t="s">
        <v>133</v>
      </c>
      <c r="B165" s="4">
        <v>50</v>
      </c>
      <c r="C165" s="4"/>
      <c r="D165" s="4"/>
      <c r="F165" s="80"/>
      <c r="G165" s="80"/>
    </row>
    <row r="166" spans="1:7" ht="16.5" thickBot="1" x14ac:dyDescent="0.3">
      <c r="A166" s="37" t="s">
        <v>126</v>
      </c>
      <c r="B166" s="38"/>
      <c r="C166" s="7"/>
      <c r="D166" s="8"/>
    </row>
    <row r="167" spans="1:7" ht="15.75" thickBot="1" x14ac:dyDescent="0.3">
      <c r="A167" s="12" t="s">
        <v>85</v>
      </c>
      <c r="B167" s="3">
        <v>200</v>
      </c>
      <c r="C167" s="7"/>
      <c r="D167" s="8"/>
    </row>
    <row r="168" spans="1:7" ht="15.75" thickBot="1" x14ac:dyDescent="0.3">
      <c r="A168" s="43" t="s">
        <v>86</v>
      </c>
      <c r="B168" s="4">
        <v>300</v>
      </c>
      <c r="C168" s="7"/>
      <c r="D168" s="8"/>
    </row>
    <row r="169" spans="1:7" x14ac:dyDescent="0.25">
      <c r="A169" s="43" t="s">
        <v>124</v>
      </c>
      <c r="B169" s="4">
        <v>50</v>
      </c>
      <c r="C169" s="7"/>
      <c r="D169" s="8"/>
      <c r="E169" s="8"/>
    </row>
    <row r="170" spans="1:7" ht="16.5" thickBot="1" x14ac:dyDescent="0.3">
      <c r="A170" s="44" t="s">
        <v>65</v>
      </c>
      <c r="B170" s="27"/>
      <c r="C170" s="7"/>
      <c r="D170" s="8"/>
      <c r="E170" s="8"/>
    </row>
    <row r="171" spans="1:7" ht="15.75" thickBot="1" x14ac:dyDescent="0.3">
      <c r="A171" s="12" t="s">
        <v>66</v>
      </c>
      <c r="B171" s="3">
        <v>300</v>
      </c>
      <c r="C171" s="17"/>
      <c r="D171" s="8"/>
      <c r="E171" s="8"/>
    </row>
    <row r="172" spans="1:7" x14ac:dyDescent="0.25">
      <c r="A172" s="43" t="s">
        <v>67</v>
      </c>
      <c r="B172" s="4">
        <v>100</v>
      </c>
      <c r="C172" s="45"/>
      <c r="D172" s="8"/>
      <c r="E172" s="8"/>
    </row>
    <row r="173" spans="1:7" ht="16.5" thickBot="1" x14ac:dyDescent="0.3">
      <c r="A173" s="44" t="s">
        <v>122</v>
      </c>
      <c r="B173" s="27"/>
      <c r="C173" s="13"/>
      <c r="D173" s="8"/>
    </row>
    <row r="174" spans="1:7" ht="15" customHeight="1" x14ac:dyDescent="0.25">
      <c r="A174" s="43" t="s">
        <v>122</v>
      </c>
      <c r="B174" s="4">
        <v>250</v>
      </c>
      <c r="C174" s="17"/>
      <c r="D174" s="8"/>
      <c r="E174" s="9"/>
    </row>
    <row r="175" spans="1:7" ht="19.5" thickBot="1" x14ac:dyDescent="0.3">
      <c r="A175" s="86" t="s">
        <v>193</v>
      </c>
      <c r="B175" s="86"/>
      <c r="C175" s="86"/>
      <c r="D175" s="86"/>
      <c r="E175" s="86"/>
      <c r="F175" s="86"/>
      <c r="G175" s="86"/>
    </row>
    <row r="176" spans="1:7" ht="15" customHeight="1" x14ac:dyDescent="0.25">
      <c r="A176" s="89" t="s">
        <v>194</v>
      </c>
      <c r="B176" s="91" t="s">
        <v>176</v>
      </c>
      <c r="C176" s="91"/>
      <c r="D176" s="91"/>
      <c r="E176" s="91"/>
      <c r="F176" s="91"/>
      <c r="G176" s="92"/>
    </row>
    <row r="177" spans="1:7" x14ac:dyDescent="0.25">
      <c r="A177" s="90"/>
      <c r="B177" s="53" t="s">
        <v>177</v>
      </c>
      <c r="C177" s="53" t="s">
        <v>178</v>
      </c>
      <c r="D177" s="53" t="s">
        <v>179</v>
      </c>
      <c r="E177" s="53" t="s">
        <v>180</v>
      </c>
      <c r="F177" s="54" t="s">
        <v>181</v>
      </c>
      <c r="G177" s="55" t="s">
        <v>182</v>
      </c>
    </row>
    <row r="178" spans="1:7" ht="15.75" x14ac:dyDescent="0.25">
      <c r="A178" s="68" t="s">
        <v>195</v>
      </c>
      <c r="B178" s="56">
        <v>1150</v>
      </c>
      <c r="C178" s="56">
        <v>1150</v>
      </c>
      <c r="D178" s="56">
        <v>1290</v>
      </c>
      <c r="E178" s="56">
        <v>1480</v>
      </c>
      <c r="F178" s="56">
        <v>1755</v>
      </c>
      <c r="G178" s="57">
        <v>1950</v>
      </c>
    </row>
    <row r="179" spans="1:7" ht="16.5" thickBot="1" x14ac:dyDescent="0.3">
      <c r="A179" s="69" t="s">
        <v>196</v>
      </c>
      <c r="B179" s="58">
        <f>B178+B183+B184</f>
        <v>1590</v>
      </c>
      <c r="C179" s="58">
        <f t="shared" ref="C179:G179" si="18">C178+C183+C184</f>
        <v>1590</v>
      </c>
      <c r="D179" s="58">
        <f t="shared" si="18"/>
        <v>1830</v>
      </c>
      <c r="E179" s="58">
        <f t="shared" si="18"/>
        <v>2040</v>
      </c>
      <c r="F179" s="58">
        <f t="shared" si="18"/>
        <v>2315</v>
      </c>
      <c r="G179" s="63">
        <f t="shared" si="18"/>
        <v>2430</v>
      </c>
    </row>
    <row r="180" spans="1:7" ht="15.75" x14ac:dyDescent="0.25">
      <c r="A180" s="77"/>
      <c r="B180" s="59"/>
      <c r="C180" s="59"/>
      <c r="D180" s="59"/>
      <c r="E180" s="59"/>
      <c r="F180" s="59"/>
      <c r="G180" s="59"/>
    </row>
    <row r="181" spans="1:7" ht="15.75" thickBot="1" x14ac:dyDescent="0.3">
      <c r="A181" s="87" t="s">
        <v>183</v>
      </c>
      <c r="B181" s="87"/>
      <c r="C181" s="87"/>
      <c r="D181" s="87"/>
      <c r="E181" s="87"/>
      <c r="F181" s="83"/>
      <c r="G181" s="83"/>
    </row>
    <row r="182" spans="1:7" x14ac:dyDescent="0.25">
      <c r="A182" s="76" t="s">
        <v>194</v>
      </c>
      <c r="B182" s="61" t="s">
        <v>177</v>
      </c>
      <c r="C182" s="61" t="s">
        <v>178</v>
      </c>
      <c r="D182" s="61" t="s">
        <v>179</v>
      </c>
      <c r="E182" s="61" t="s">
        <v>180</v>
      </c>
      <c r="F182" s="79" t="s">
        <v>181</v>
      </c>
      <c r="G182" s="62" t="s">
        <v>182</v>
      </c>
    </row>
    <row r="183" spans="1:7" ht="15.75" x14ac:dyDescent="0.25">
      <c r="A183" s="70" t="s">
        <v>197</v>
      </c>
      <c r="B183" s="56">
        <v>220</v>
      </c>
      <c r="C183" s="56">
        <v>220</v>
      </c>
      <c r="D183" s="56">
        <v>280</v>
      </c>
      <c r="E183" s="56">
        <v>280</v>
      </c>
      <c r="F183" s="56">
        <v>280</v>
      </c>
      <c r="G183" s="57">
        <v>200</v>
      </c>
    </row>
    <row r="184" spans="1:7" ht="16.5" thickBot="1" x14ac:dyDescent="0.3">
      <c r="A184" s="69" t="s">
        <v>198</v>
      </c>
      <c r="B184" s="58">
        <v>220</v>
      </c>
      <c r="C184" s="58">
        <v>220</v>
      </c>
      <c r="D184" s="58">
        <v>260</v>
      </c>
      <c r="E184" s="58">
        <v>280</v>
      </c>
      <c r="F184" s="58">
        <v>280</v>
      </c>
      <c r="G184" s="63">
        <v>280</v>
      </c>
    </row>
    <row r="185" spans="1:7" ht="16.5" thickBot="1" x14ac:dyDescent="0.3">
      <c r="A185" s="78"/>
      <c r="B185" s="59"/>
      <c r="C185" s="59"/>
      <c r="D185" s="59"/>
      <c r="E185" s="59"/>
      <c r="F185" s="59"/>
      <c r="G185" s="59"/>
    </row>
    <row r="186" spans="1:7" ht="15" customHeight="1" x14ac:dyDescent="0.25">
      <c r="A186" s="89" t="s">
        <v>194</v>
      </c>
      <c r="B186" s="93" t="s">
        <v>211</v>
      </c>
      <c r="C186" s="91"/>
      <c r="D186" s="91"/>
      <c r="E186" s="91"/>
      <c r="F186" s="91"/>
      <c r="G186" s="92"/>
    </row>
    <row r="187" spans="1:7" x14ac:dyDescent="0.25">
      <c r="A187" s="90"/>
      <c r="B187" s="53" t="s">
        <v>178</v>
      </c>
      <c r="C187" s="53" t="s">
        <v>179</v>
      </c>
      <c r="D187" s="53" t="s">
        <v>180</v>
      </c>
      <c r="E187" s="54" t="s">
        <v>182</v>
      </c>
      <c r="F187" s="54" t="s">
        <v>212</v>
      </c>
      <c r="G187" s="55" t="s">
        <v>213</v>
      </c>
    </row>
    <row r="188" spans="1:7" ht="15.75" x14ac:dyDescent="0.25">
      <c r="A188" s="68" t="s">
        <v>195</v>
      </c>
      <c r="B188" s="56"/>
      <c r="C188" s="56"/>
      <c r="D188" s="56"/>
      <c r="E188" s="56"/>
      <c r="F188" s="56"/>
      <c r="G188" s="57"/>
    </row>
    <row r="189" spans="1:7" ht="16.5" thickBot="1" x14ac:dyDescent="0.3">
      <c r="A189" s="69" t="s">
        <v>196</v>
      </c>
      <c r="B189" s="58"/>
      <c r="C189" s="58"/>
      <c r="D189" s="58"/>
      <c r="E189" s="58"/>
      <c r="F189" s="58"/>
      <c r="G189" s="58"/>
    </row>
    <row r="190" spans="1:7" ht="15.75" x14ac:dyDescent="0.25">
      <c r="A190" s="78"/>
      <c r="B190" s="59"/>
      <c r="C190" s="59"/>
      <c r="D190" s="59"/>
      <c r="E190" s="59"/>
      <c r="F190" s="59"/>
      <c r="G190" s="59"/>
    </row>
    <row r="191" spans="1:7" ht="15.75" thickBot="1" x14ac:dyDescent="0.3">
      <c r="A191" s="88" t="s">
        <v>184</v>
      </c>
      <c r="B191" s="88"/>
      <c r="C191" s="88"/>
      <c r="D191" s="88"/>
      <c r="E191" s="88"/>
      <c r="F191" s="83"/>
      <c r="G191" s="83"/>
    </row>
    <row r="192" spans="1:7" x14ac:dyDescent="0.25">
      <c r="A192" s="76" t="s">
        <v>194</v>
      </c>
      <c r="B192" s="61" t="s">
        <v>177</v>
      </c>
      <c r="C192" s="61" t="s">
        <v>178</v>
      </c>
      <c r="D192" s="61" t="s">
        <v>179</v>
      </c>
      <c r="E192" s="61" t="s">
        <v>180</v>
      </c>
      <c r="F192" s="79" t="s">
        <v>181</v>
      </c>
      <c r="G192" s="62" t="s">
        <v>182</v>
      </c>
    </row>
    <row r="193" spans="1:7" ht="15.75" x14ac:dyDescent="0.25">
      <c r="A193" s="70" t="s">
        <v>67</v>
      </c>
      <c r="B193" s="56">
        <f>B178/2</f>
        <v>575</v>
      </c>
      <c r="C193" s="56">
        <f>C178/2</f>
        <v>575</v>
      </c>
      <c r="D193" s="56">
        <f>D178/2</f>
        <v>645</v>
      </c>
      <c r="E193" s="56">
        <f>E178/2</f>
        <v>740</v>
      </c>
      <c r="F193" s="56">
        <f t="shared" ref="F193:G193" si="19">F178/2</f>
        <v>877.5</v>
      </c>
      <c r="G193" s="57">
        <f t="shared" si="19"/>
        <v>975</v>
      </c>
    </row>
    <row r="194" spans="1:7" ht="16.5" thickBot="1" x14ac:dyDescent="0.3">
      <c r="A194" s="69" t="s">
        <v>199</v>
      </c>
      <c r="B194" s="58">
        <v>400</v>
      </c>
      <c r="C194" s="58">
        <v>400</v>
      </c>
      <c r="D194" s="58">
        <v>500</v>
      </c>
      <c r="E194" s="58">
        <v>600</v>
      </c>
      <c r="F194" s="58">
        <v>800</v>
      </c>
      <c r="G194" s="63">
        <v>1000</v>
      </c>
    </row>
    <row r="195" spans="1:7" x14ac:dyDescent="0.25">
      <c r="A195" s="60"/>
      <c r="B195" s="60"/>
      <c r="C195" s="60"/>
      <c r="D195" s="60"/>
      <c r="E195" s="60"/>
      <c r="F195" s="83"/>
      <c r="G195" s="83"/>
    </row>
    <row r="196" spans="1:7" ht="15.75" thickBot="1" x14ac:dyDescent="0.3">
      <c r="A196" s="88" t="s">
        <v>185</v>
      </c>
      <c r="B196" s="88"/>
      <c r="C196" s="88"/>
      <c r="D196" s="88"/>
      <c r="E196" s="88"/>
      <c r="F196" s="83"/>
      <c r="G196" s="83"/>
    </row>
    <row r="197" spans="1:7" x14ac:dyDescent="0.25">
      <c r="A197" s="71" t="s">
        <v>186</v>
      </c>
      <c r="B197" s="61" t="s">
        <v>187</v>
      </c>
      <c r="C197" s="64" t="s">
        <v>188</v>
      </c>
      <c r="D197" s="65"/>
      <c r="E197" s="65"/>
    </row>
    <row r="198" spans="1:7" ht="15.75" x14ac:dyDescent="0.25">
      <c r="A198" s="72" t="s">
        <v>200</v>
      </c>
      <c r="B198" s="66" t="s">
        <v>189</v>
      </c>
      <c r="C198" s="57">
        <v>160</v>
      </c>
      <c r="D198" s="65"/>
      <c r="E198" s="65"/>
    </row>
    <row r="199" spans="1:7" ht="15.75" x14ac:dyDescent="0.25">
      <c r="A199" s="73" t="s">
        <v>201</v>
      </c>
      <c r="B199" s="66" t="s">
        <v>189</v>
      </c>
      <c r="C199" s="57">
        <v>100</v>
      </c>
      <c r="D199" s="65"/>
      <c r="E199" s="65"/>
    </row>
    <row r="200" spans="1:7" ht="15.75" x14ac:dyDescent="0.25">
      <c r="A200" s="74" t="s">
        <v>202</v>
      </c>
      <c r="B200" s="66" t="s">
        <v>189</v>
      </c>
      <c r="C200" s="57">
        <v>200</v>
      </c>
      <c r="D200" s="65"/>
      <c r="E200" s="65"/>
    </row>
    <row r="201" spans="1:7" ht="15.75" x14ac:dyDescent="0.25">
      <c r="A201" s="74" t="s">
        <v>203</v>
      </c>
      <c r="B201" s="66" t="s">
        <v>190</v>
      </c>
      <c r="C201" s="57">
        <v>170</v>
      </c>
      <c r="D201" s="65"/>
      <c r="E201" s="65"/>
    </row>
    <row r="202" spans="1:7" ht="15.75" x14ac:dyDescent="0.25">
      <c r="A202" s="74" t="s">
        <v>204</v>
      </c>
      <c r="B202" s="66" t="s">
        <v>189</v>
      </c>
      <c r="C202" s="57">
        <v>180</v>
      </c>
      <c r="D202" s="65"/>
      <c r="E202" s="65"/>
    </row>
    <row r="203" spans="1:7" ht="15.75" x14ac:dyDescent="0.25">
      <c r="A203" s="74" t="s">
        <v>205</v>
      </c>
      <c r="B203" s="66" t="s">
        <v>189</v>
      </c>
      <c r="C203" s="57">
        <v>120</v>
      </c>
      <c r="D203" s="65"/>
      <c r="E203" s="65"/>
    </row>
    <row r="204" spans="1:7" ht="15.75" x14ac:dyDescent="0.25">
      <c r="A204" s="74" t="s">
        <v>206</v>
      </c>
      <c r="B204" s="66" t="s">
        <v>189</v>
      </c>
      <c r="C204" s="57">
        <v>70</v>
      </c>
      <c r="D204" s="65"/>
      <c r="E204" s="65"/>
    </row>
    <row r="205" spans="1:7" ht="15.75" x14ac:dyDescent="0.25">
      <c r="A205" s="74" t="s">
        <v>207</v>
      </c>
      <c r="B205" s="66" t="s">
        <v>189</v>
      </c>
      <c r="C205" s="57">
        <v>50</v>
      </c>
      <c r="D205" s="65"/>
      <c r="E205" s="65"/>
    </row>
    <row r="206" spans="1:7" ht="15.75" x14ac:dyDescent="0.25">
      <c r="A206" s="74" t="s">
        <v>208</v>
      </c>
      <c r="B206" s="66" t="s">
        <v>190</v>
      </c>
      <c r="C206" s="57">
        <v>50</v>
      </c>
      <c r="D206" s="65"/>
      <c r="E206" s="65"/>
    </row>
    <row r="207" spans="1:7" ht="15.75" x14ac:dyDescent="0.25">
      <c r="A207" s="74" t="s">
        <v>209</v>
      </c>
      <c r="B207" s="66" t="s">
        <v>190</v>
      </c>
      <c r="C207" s="57">
        <v>170</v>
      </c>
      <c r="D207" s="65"/>
      <c r="E207" s="65"/>
    </row>
    <row r="208" spans="1:7" ht="16.5" thickBot="1" x14ac:dyDescent="0.3">
      <c r="A208" s="75" t="s">
        <v>210</v>
      </c>
      <c r="B208" s="67" t="s">
        <v>190</v>
      </c>
      <c r="C208" s="63">
        <v>170</v>
      </c>
      <c r="D208" s="65"/>
      <c r="E208" s="65"/>
    </row>
    <row r="209" spans="1:7" x14ac:dyDescent="0.25">
      <c r="A209" s="60"/>
      <c r="B209" s="60"/>
      <c r="C209" s="60"/>
      <c r="D209" s="60"/>
      <c r="E209" s="60"/>
      <c r="F209" s="83"/>
      <c r="G209" s="83"/>
    </row>
    <row r="210" spans="1:7" x14ac:dyDescent="0.25">
      <c r="A210" s="84" t="s">
        <v>191</v>
      </c>
      <c r="B210" s="84"/>
      <c r="C210" s="84"/>
      <c r="D210" s="84"/>
      <c r="E210" s="84"/>
      <c r="F210" s="83"/>
      <c r="G210" s="83"/>
    </row>
    <row r="211" spans="1:7" x14ac:dyDescent="0.25">
      <c r="A211" s="85" t="s">
        <v>192</v>
      </c>
      <c r="B211" s="85"/>
      <c r="C211" s="85"/>
      <c r="D211" s="85"/>
      <c r="E211" s="85"/>
      <c r="F211" s="83"/>
      <c r="G211" s="83"/>
    </row>
    <row r="212" spans="1:7" x14ac:dyDescent="0.25">
      <c r="C212" s="17"/>
    </row>
    <row r="213" spans="1:7" x14ac:dyDescent="0.25">
      <c r="A213" s="46" t="s">
        <v>82</v>
      </c>
      <c r="C213" s="51"/>
    </row>
    <row r="214" spans="1:7" x14ac:dyDescent="0.25">
      <c r="A214" s="46" t="s">
        <v>84</v>
      </c>
      <c r="C214" s="52" t="s">
        <v>83</v>
      </c>
    </row>
    <row r="215" spans="1:7" x14ac:dyDescent="0.25">
      <c r="C215" s="17"/>
    </row>
    <row r="216" spans="1:7" x14ac:dyDescent="0.25">
      <c r="C216" s="17"/>
    </row>
    <row r="217" spans="1:7" x14ac:dyDescent="0.25">
      <c r="C217" s="17"/>
    </row>
    <row r="218" spans="1:7" x14ac:dyDescent="0.25">
      <c r="C218" s="17"/>
    </row>
    <row r="219" spans="1:7" x14ac:dyDescent="0.25">
      <c r="C219" s="17"/>
    </row>
    <row r="220" spans="1:7" x14ac:dyDescent="0.25">
      <c r="C220" s="17"/>
    </row>
    <row r="221" spans="1:7" x14ac:dyDescent="0.25">
      <c r="C221" s="17"/>
    </row>
    <row r="222" spans="1:7" x14ac:dyDescent="0.25">
      <c r="C222" s="17"/>
    </row>
    <row r="223" spans="1:7" x14ac:dyDescent="0.25">
      <c r="C223" s="17"/>
    </row>
    <row r="224" spans="1:7" x14ac:dyDescent="0.25">
      <c r="C224" s="17"/>
    </row>
    <row r="225" spans="3:3" x14ac:dyDescent="0.25">
      <c r="C225" s="17"/>
    </row>
    <row r="226" spans="3:3" x14ac:dyDescent="0.25">
      <c r="C226" s="17"/>
    </row>
    <row r="227" spans="3:3" x14ac:dyDescent="0.25">
      <c r="C227" s="17"/>
    </row>
    <row r="228" spans="3:3" x14ac:dyDescent="0.25">
      <c r="C228" s="17"/>
    </row>
    <row r="229" spans="3:3" x14ac:dyDescent="0.25">
      <c r="C229" s="17"/>
    </row>
    <row r="230" spans="3:3" x14ac:dyDescent="0.25">
      <c r="C230" s="17"/>
    </row>
    <row r="231" spans="3:3" x14ac:dyDescent="0.25">
      <c r="C231" s="17"/>
    </row>
    <row r="232" spans="3:3" x14ac:dyDescent="0.25">
      <c r="C232" s="17"/>
    </row>
    <row r="233" spans="3:3" x14ac:dyDescent="0.25">
      <c r="C233" s="17"/>
    </row>
    <row r="234" spans="3:3" x14ac:dyDescent="0.25">
      <c r="C234" s="17"/>
    </row>
    <row r="235" spans="3:3" x14ac:dyDescent="0.25">
      <c r="C235" s="17"/>
    </row>
    <row r="236" spans="3:3" x14ac:dyDescent="0.25">
      <c r="C236" s="17"/>
    </row>
    <row r="237" spans="3:3" x14ac:dyDescent="0.25">
      <c r="C237" s="17"/>
    </row>
    <row r="238" spans="3:3" x14ac:dyDescent="0.25">
      <c r="C238" s="17"/>
    </row>
    <row r="239" spans="3:3" x14ac:dyDescent="0.25">
      <c r="C239" s="17"/>
    </row>
    <row r="240" spans="3:3" x14ac:dyDescent="0.25">
      <c r="C240" s="17"/>
    </row>
    <row r="241" spans="3:3" x14ac:dyDescent="0.25">
      <c r="C241" s="17"/>
    </row>
    <row r="242" spans="3:3" x14ac:dyDescent="0.25">
      <c r="C242" s="17"/>
    </row>
    <row r="243" spans="3:3" x14ac:dyDescent="0.25">
      <c r="C243" s="17"/>
    </row>
    <row r="244" spans="3:3" x14ac:dyDescent="0.25">
      <c r="C244" s="17"/>
    </row>
    <row r="245" spans="3:3" x14ac:dyDescent="0.25">
      <c r="C245" s="17"/>
    </row>
    <row r="246" spans="3:3" x14ac:dyDescent="0.25">
      <c r="C246" s="17"/>
    </row>
    <row r="247" spans="3:3" x14ac:dyDescent="0.25">
      <c r="C247" s="17"/>
    </row>
    <row r="248" spans="3:3" x14ac:dyDescent="0.25">
      <c r="C248" s="17"/>
    </row>
    <row r="249" spans="3:3" x14ac:dyDescent="0.25">
      <c r="C249" s="17"/>
    </row>
    <row r="250" spans="3:3" x14ac:dyDescent="0.25">
      <c r="C250" s="17"/>
    </row>
    <row r="251" spans="3:3" x14ac:dyDescent="0.25">
      <c r="C251" s="17"/>
    </row>
    <row r="252" spans="3:3" x14ac:dyDescent="0.25">
      <c r="C252" s="17"/>
    </row>
    <row r="253" spans="3:3" x14ac:dyDescent="0.25">
      <c r="C253" s="17"/>
    </row>
    <row r="254" spans="3:3" x14ac:dyDescent="0.25">
      <c r="C254" s="17"/>
    </row>
    <row r="255" spans="3:3" x14ac:dyDescent="0.25">
      <c r="C255" s="17"/>
    </row>
    <row r="256" spans="3:3" x14ac:dyDescent="0.25">
      <c r="C256" s="17"/>
    </row>
    <row r="257" spans="3:3" x14ac:dyDescent="0.25">
      <c r="C257" s="17"/>
    </row>
    <row r="258" spans="3:3" x14ac:dyDescent="0.25">
      <c r="C258" s="17"/>
    </row>
    <row r="259" spans="3:3" x14ac:dyDescent="0.25">
      <c r="C259" s="17"/>
    </row>
    <row r="260" spans="3:3" x14ac:dyDescent="0.25">
      <c r="C260" s="17"/>
    </row>
    <row r="261" spans="3:3" x14ac:dyDescent="0.25">
      <c r="C261" s="17"/>
    </row>
    <row r="262" spans="3:3" x14ac:dyDescent="0.25">
      <c r="C262" s="17"/>
    </row>
    <row r="263" spans="3:3" x14ac:dyDescent="0.25">
      <c r="C263" s="17"/>
    </row>
    <row r="264" spans="3:3" x14ac:dyDescent="0.25">
      <c r="C264" s="17"/>
    </row>
    <row r="265" spans="3:3" x14ac:dyDescent="0.25">
      <c r="C265" s="17"/>
    </row>
    <row r="266" spans="3:3" x14ac:dyDescent="0.25">
      <c r="C266" s="17"/>
    </row>
    <row r="267" spans="3:3" x14ac:dyDescent="0.25">
      <c r="C267" s="17"/>
    </row>
    <row r="268" spans="3:3" x14ac:dyDescent="0.25">
      <c r="C268" s="17"/>
    </row>
    <row r="269" spans="3:3" x14ac:dyDescent="0.25">
      <c r="C269" s="17"/>
    </row>
    <row r="270" spans="3:3" x14ac:dyDescent="0.25">
      <c r="C270" s="17"/>
    </row>
    <row r="271" spans="3:3" x14ac:dyDescent="0.25">
      <c r="C271" s="17"/>
    </row>
    <row r="272" spans="3:3" x14ac:dyDescent="0.25">
      <c r="C272" s="17"/>
    </row>
    <row r="273" spans="3:3" x14ac:dyDescent="0.25">
      <c r="C273" s="17"/>
    </row>
    <row r="274" spans="3:3" x14ac:dyDescent="0.25">
      <c r="C274" s="17"/>
    </row>
    <row r="275" spans="3:3" x14ac:dyDescent="0.25">
      <c r="C275" s="17"/>
    </row>
    <row r="276" spans="3:3" x14ac:dyDescent="0.25">
      <c r="C276" s="17"/>
    </row>
    <row r="277" spans="3:3" x14ac:dyDescent="0.25">
      <c r="C277" s="17"/>
    </row>
    <row r="278" spans="3:3" x14ac:dyDescent="0.25">
      <c r="C278" s="17"/>
    </row>
    <row r="279" spans="3:3" x14ac:dyDescent="0.25">
      <c r="C279" s="17"/>
    </row>
    <row r="280" spans="3:3" x14ac:dyDescent="0.25">
      <c r="C280" s="17"/>
    </row>
    <row r="281" spans="3:3" x14ac:dyDescent="0.25">
      <c r="C281" s="17"/>
    </row>
    <row r="282" spans="3:3" x14ac:dyDescent="0.25">
      <c r="C282" s="17"/>
    </row>
    <row r="283" spans="3:3" x14ac:dyDescent="0.25">
      <c r="C283" s="17"/>
    </row>
    <row r="284" spans="3:3" x14ac:dyDescent="0.25">
      <c r="C284" s="17"/>
    </row>
    <row r="285" spans="3:3" x14ac:dyDescent="0.25">
      <c r="C285" s="17"/>
    </row>
    <row r="286" spans="3:3" x14ac:dyDescent="0.25">
      <c r="C286" s="17"/>
    </row>
    <row r="287" spans="3:3" x14ac:dyDescent="0.25">
      <c r="C287" s="17"/>
    </row>
    <row r="288" spans="3:3" x14ac:dyDescent="0.25">
      <c r="C288" s="17"/>
    </row>
    <row r="289" spans="3:3" x14ac:dyDescent="0.25">
      <c r="C289" s="17"/>
    </row>
    <row r="290" spans="3:3" x14ac:dyDescent="0.25">
      <c r="C290" s="17"/>
    </row>
    <row r="291" spans="3:3" x14ac:dyDescent="0.25">
      <c r="C291" s="17"/>
    </row>
    <row r="292" spans="3:3" x14ac:dyDescent="0.25">
      <c r="C292" s="17"/>
    </row>
    <row r="293" spans="3:3" x14ac:dyDescent="0.25">
      <c r="C293" s="17"/>
    </row>
    <row r="294" spans="3:3" x14ac:dyDescent="0.25">
      <c r="C294" s="17"/>
    </row>
    <row r="295" spans="3:3" x14ac:dyDescent="0.25">
      <c r="C295" s="17"/>
    </row>
    <row r="296" spans="3:3" x14ac:dyDescent="0.25">
      <c r="C296" s="17"/>
    </row>
    <row r="297" spans="3:3" x14ac:dyDescent="0.25">
      <c r="C297" s="17"/>
    </row>
    <row r="298" spans="3:3" x14ac:dyDescent="0.25">
      <c r="C298" s="17"/>
    </row>
    <row r="299" spans="3:3" x14ac:dyDescent="0.25">
      <c r="C299" s="17"/>
    </row>
    <row r="300" spans="3:3" x14ac:dyDescent="0.25">
      <c r="C300" s="17"/>
    </row>
    <row r="301" spans="3:3" x14ac:dyDescent="0.25">
      <c r="C301" s="17"/>
    </row>
    <row r="302" spans="3:3" x14ac:dyDescent="0.25">
      <c r="C302" s="17"/>
    </row>
    <row r="303" spans="3:3" x14ac:dyDescent="0.25">
      <c r="C303" s="17"/>
    </row>
    <row r="304" spans="3:3" x14ac:dyDescent="0.25">
      <c r="C304" s="17"/>
    </row>
    <row r="305" spans="3:3" x14ac:dyDescent="0.25">
      <c r="C305" s="17"/>
    </row>
    <row r="306" spans="3:3" x14ac:dyDescent="0.25">
      <c r="C306" s="17"/>
    </row>
    <row r="307" spans="3:3" x14ac:dyDescent="0.25">
      <c r="C307" s="17"/>
    </row>
    <row r="308" spans="3:3" x14ac:dyDescent="0.25">
      <c r="C308" s="17"/>
    </row>
    <row r="309" spans="3:3" x14ac:dyDescent="0.25">
      <c r="C309" s="17"/>
    </row>
    <row r="310" spans="3:3" x14ac:dyDescent="0.25">
      <c r="C310" s="17"/>
    </row>
    <row r="311" spans="3:3" x14ac:dyDescent="0.25">
      <c r="C311" s="17"/>
    </row>
    <row r="312" spans="3:3" x14ac:dyDescent="0.25">
      <c r="C312" s="17"/>
    </row>
    <row r="313" spans="3:3" x14ac:dyDescent="0.25">
      <c r="C313" s="17"/>
    </row>
    <row r="314" spans="3:3" x14ac:dyDescent="0.25">
      <c r="C314" s="17"/>
    </row>
    <row r="315" spans="3:3" x14ac:dyDescent="0.25">
      <c r="C315" s="17"/>
    </row>
    <row r="316" spans="3:3" x14ac:dyDescent="0.25">
      <c r="C316" s="17"/>
    </row>
    <row r="317" spans="3:3" x14ac:dyDescent="0.25">
      <c r="C317" s="17"/>
    </row>
    <row r="318" spans="3:3" x14ac:dyDescent="0.25">
      <c r="C318" s="17"/>
    </row>
    <row r="319" spans="3:3" x14ac:dyDescent="0.25">
      <c r="C319" s="17"/>
    </row>
    <row r="320" spans="3:3" x14ac:dyDescent="0.25">
      <c r="C320" s="17"/>
    </row>
    <row r="321" spans="3:3" x14ac:dyDescent="0.25">
      <c r="C321" s="17"/>
    </row>
    <row r="322" spans="3:3" x14ac:dyDescent="0.25">
      <c r="C322" s="17"/>
    </row>
    <row r="323" spans="3:3" x14ac:dyDescent="0.25">
      <c r="C323" s="17"/>
    </row>
    <row r="324" spans="3:3" x14ac:dyDescent="0.25">
      <c r="C324" s="17"/>
    </row>
    <row r="325" spans="3:3" x14ac:dyDescent="0.25">
      <c r="C325" s="17"/>
    </row>
    <row r="326" spans="3:3" x14ac:dyDescent="0.25">
      <c r="C326" s="17"/>
    </row>
    <row r="327" spans="3:3" x14ac:dyDescent="0.25">
      <c r="C327" s="17"/>
    </row>
    <row r="328" spans="3:3" x14ac:dyDescent="0.25">
      <c r="C328" s="17"/>
    </row>
    <row r="329" spans="3:3" x14ac:dyDescent="0.25">
      <c r="C329" s="17"/>
    </row>
    <row r="330" spans="3:3" x14ac:dyDescent="0.25">
      <c r="C330" s="17"/>
    </row>
    <row r="331" spans="3:3" x14ac:dyDescent="0.25">
      <c r="C331" s="17"/>
    </row>
    <row r="332" spans="3:3" x14ac:dyDescent="0.25">
      <c r="C332" s="17"/>
    </row>
    <row r="333" spans="3:3" x14ac:dyDescent="0.25">
      <c r="C333" s="17"/>
    </row>
    <row r="334" spans="3:3" x14ac:dyDescent="0.25">
      <c r="C334" s="17"/>
    </row>
    <row r="335" spans="3:3" x14ac:dyDescent="0.25">
      <c r="C335" s="17"/>
    </row>
    <row r="336" spans="3:3" x14ac:dyDescent="0.25">
      <c r="C336" s="17"/>
    </row>
    <row r="337" spans="3:3" x14ac:dyDescent="0.25">
      <c r="C337" s="17"/>
    </row>
    <row r="338" spans="3:3" x14ac:dyDescent="0.25">
      <c r="C338" s="17"/>
    </row>
    <row r="339" spans="3:3" x14ac:dyDescent="0.25">
      <c r="C339" s="17"/>
    </row>
    <row r="340" spans="3:3" x14ac:dyDescent="0.25">
      <c r="C340" s="17"/>
    </row>
    <row r="341" spans="3:3" x14ac:dyDescent="0.25">
      <c r="C341" s="17"/>
    </row>
    <row r="342" spans="3:3" x14ac:dyDescent="0.25">
      <c r="C342" s="17"/>
    </row>
    <row r="343" spans="3:3" x14ac:dyDescent="0.25">
      <c r="C343" s="17"/>
    </row>
    <row r="344" spans="3:3" x14ac:dyDescent="0.25">
      <c r="C344" s="17"/>
    </row>
    <row r="345" spans="3:3" x14ac:dyDescent="0.25">
      <c r="C345" s="17"/>
    </row>
    <row r="346" spans="3:3" x14ac:dyDescent="0.25">
      <c r="C346" s="17"/>
    </row>
    <row r="347" spans="3:3" x14ac:dyDescent="0.25">
      <c r="C347" s="17"/>
    </row>
    <row r="348" spans="3:3" x14ac:dyDescent="0.25">
      <c r="C348" s="17"/>
    </row>
    <row r="349" spans="3:3" x14ac:dyDescent="0.25">
      <c r="C349" s="17"/>
    </row>
    <row r="350" spans="3:3" x14ac:dyDescent="0.25">
      <c r="C350" s="17"/>
    </row>
    <row r="351" spans="3:3" x14ac:dyDescent="0.25">
      <c r="C351" s="17"/>
    </row>
    <row r="352" spans="3:3" x14ac:dyDescent="0.25">
      <c r="C352" s="17"/>
    </row>
    <row r="353" spans="3:3" x14ac:dyDescent="0.25">
      <c r="C353" s="17"/>
    </row>
    <row r="354" spans="3:3" x14ac:dyDescent="0.25">
      <c r="C354" s="17"/>
    </row>
    <row r="355" spans="3:3" x14ac:dyDescent="0.25">
      <c r="C355" s="17"/>
    </row>
    <row r="356" spans="3:3" x14ac:dyDescent="0.25">
      <c r="C356" s="17"/>
    </row>
    <row r="357" spans="3:3" x14ac:dyDescent="0.25">
      <c r="C357" s="17"/>
    </row>
    <row r="358" spans="3:3" x14ac:dyDescent="0.25">
      <c r="C358" s="17"/>
    </row>
    <row r="359" spans="3:3" x14ac:dyDescent="0.25">
      <c r="C359" s="17"/>
    </row>
    <row r="360" spans="3:3" x14ac:dyDescent="0.25">
      <c r="C360" s="17"/>
    </row>
    <row r="361" spans="3:3" x14ac:dyDescent="0.25">
      <c r="C361" s="17"/>
    </row>
    <row r="362" spans="3:3" x14ac:dyDescent="0.25">
      <c r="C362" s="17"/>
    </row>
    <row r="363" spans="3:3" x14ac:dyDescent="0.25">
      <c r="C363" s="17"/>
    </row>
    <row r="364" spans="3:3" x14ac:dyDescent="0.25">
      <c r="C364" s="17"/>
    </row>
    <row r="365" spans="3:3" x14ac:dyDescent="0.25">
      <c r="C365" s="17"/>
    </row>
    <row r="366" spans="3:3" x14ac:dyDescent="0.25">
      <c r="C366" s="17"/>
    </row>
    <row r="367" spans="3:3" x14ac:dyDescent="0.25">
      <c r="C367" s="17"/>
    </row>
    <row r="368" spans="3:3" x14ac:dyDescent="0.25">
      <c r="C368" s="17"/>
    </row>
    <row r="369" spans="3:3" x14ac:dyDescent="0.25">
      <c r="C369" s="17"/>
    </row>
    <row r="370" spans="3:3" x14ac:dyDescent="0.25">
      <c r="C370" s="17"/>
    </row>
    <row r="371" spans="3:3" x14ac:dyDescent="0.25">
      <c r="C371" s="17"/>
    </row>
    <row r="372" spans="3:3" x14ac:dyDescent="0.25">
      <c r="C372" s="17"/>
    </row>
    <row r="373" spans="3:3" x14ac:dyDescent="0.25">
      <c r="C373" s="17"/>
    </row>
    <row r="374" spans="3:3" x14ac:dyDescent="0.25">
      <c r="C374" s="17"/>
    </row>
    <row r="375" spans="3:3" x14ac:dyDescent="0.25">
      <c r="C375" s="17"/>
    </row>
    <row r="376" spans="3:3" x14ac:dyDescent="0.25">
      <c r="C376" s="17"/>
    </row>
    <row r="377" spans="3:3" x14ac:dyDescent="0.25">
      <c r="C377" s="17"/>
    </row>
    <row r="378" spans="3:3" x14ac:dyDescent="0.25">
      <c r="C378" s="17"/>
    </row>
    <row r="379" spans="3:3" x14ac:dyDescent="0.25">
      <c r="C379" s="17"/>
    </row>
    <row r="380" spans="3:3" x14ac:dyDescent="0.25">
      <c r="C380" s="17"/>
    </row>
    <row r="381" spans="3:3" x14ac:dyDescent="0.25">
      <c r="C381" s="17"/>
    </row>
    <row r="382" spans="3:3" x14ac:dyDescent="0.25">
      <c r="C382" s="17"/>
    </row>
    <row r="383" spans="3:3" x14ac:dyDescent="0.25">
      <c r="C383" s="17"/>
    </row>
    <row r="384" spans="3:3" x14ac:dyDescent="0.25">
      <c r="C384" s="17"/>
    </row>
    <row r="385" spans="3:3" x14ac:dyDescent="0.25">
      <c r="C385" s="17"/>
    </row>
    <row r="386" spans="3:3" x14ac:dyDescent="0.25">
      <c r="C386" s="17"/>
    </row>
    <row r="387" spans="3:3" x14ac:dyDescent="0.25">
      <c r="C387" s="17"/>
    </row>
    <row r="388" spans="3:3" x14ac:dyDescent="0.25">
      <c r="C388" s="17"/>
    </row>
    <row r="389" spans="3:3" x14ac:dyDescent="0.25">
      <c r="C389" s="17"/>
    </row>
    <row r="390" spans="3:3" x14ac:dyDescent="0.25">
      <c r="C390" s="17"/>
    </row>
    <row r="391" spans="3:3" x14ac:dyDescent="0.25">
      <c r="C391" s="17"/>
    </row>
    <row r="392" spans="3:3" x14ac:dyDescent="0.25">
      <c r="C392" s="17"/>
    </row>
    <row r="393" spans="3:3" x14ac:dyDescent="0.25">
      <c r="C393" s="17"/>
    </row>
    <row r="394" spans="3:3" x14ac:dyDescent="0.25">
      <c r="C394" s="17"/>
    </row>
    <row r="395" spans="3:3" x14ac:dyDescent="0.25">
      <c r="C395" s="17"/>
    </row>
    <row r="396" spans="3:3" x14ac:dyDescent="0.25">
      <c r="C396" s="17"/>
    </row>
    <row r="397" spans="3:3" x14ac:dyDescent="0.25">
      <c r="C397" s="17"/>
    </row>
    <row r="398" spans="3:3" x14ac:dyDescent="0.25">
      <c r="C398" s="17"/>
    </row>
    <row r="399" spans="3:3" x14ac:dyDescent="0.25">
      <c r="C399" s="17"/>
    </row>
    <row r="400" spans="3:3" x14ac:dyDescent="0.25">
      <c r="C400" s="17"/>
    </row>
    <row r="401" spans="3:3" x14ac:dyDescent="0.25">
      <c r="C401" s="17"/>
    </row>
    <row r="402" spans="3:3" x14ac:dyDescent="0.25">
      <c r="C402" s="17"/>
    </row>
    <row r="403" spans="3:3" x14ac:dyDescent="0.25">
      <c r="C403" s="17"/>
    </row>
    <row r="404" spans="3:3" x14ac:dyDescent="0.25">
      <c r="C404" s="17"/>
    </row>
    <row r="405" spans="3:3" x14ac:dyDescent="0.25">
      <c r="C405" s="17"/>
    </row>
    <row r="406" spans="3:3" x14ac:dyDescent="0.25">
      <c r="C406" s="17"/>
    </row>
    <row r="407" spans="3:3" x14ac:dyDescent="0.25">
      <c r="C407" s="17"/>
    </row>
    <row r="408" spans="3:3" x14ac:dyDescent="0.25">
      <c r="C408" s="17"/>
    </row>
    <row r="409" spans="3:3" x14ac:dyDescent="0.25">
      <c r="C409" s="17"/>
    </row>
    <row r="410" spans="3:3" x14ac:dyDescent="0.25">
      <c r="C410" s="17"/>
    </row>
    <row r="411" spans="3:3" x14ac:dyDescent="0.25">
      <c r="C411" s="17"/>
    </row>
    <row r="412" spans="3:3" x14ac:dyDescent="0.25">
      <c r="C412" s="17"/>
    </row>
    <row r="413" spans="3:3" x14ac:dyDescent="0.25">
      <c r="C413" s="17"/>
    </row>
    <row r="414" spans="3:3" x14ac:dyDescent="0.25">
      <c r="C414" s="17"/>
    </row>
    <row r="415" spans="3:3" x14ac:dyDescent="0.25">
      <c r="C415" s="17"/>
    </row>
    <row r="416" spans="3:3" x14ac:dyDescent="0.25">
      <c r="C416" s="17"/>
    </row>
  </sheetData>
  <sortState xmlns:xlrd2="http://schemas.microsoft.com/office/spreadsheetml/2017/richdata2" ref="A74:A109">
    <sortCondition ref="A74:A109"/>
  </sortState>
  <mergeCells count="23">
    <mergeCell ref="A6:G6"/>
    <mergeCell ref="A17:G17"/>
    <mergeCell ref="A1:G1"/>
    <mergeCell ref="A2:G2"/>
    <mergeCell ref="A3:G3"/>
    <mergeCell ref="A7:G7"/>
    <mergeCell ref="A8:G8"/>
    <mergeCell ref="A9:G9"/>
    <mergeCell ref="A10:G10"/>
    <mergeCell ref="A12:B12"/>
    <mergeCell ref="A14:B14"/>
    <mergeCell ref="A4:G4"/>
    <mergeCell ref="A5:G5"/>
    <mergeCell ref="A210:E210"/>
    <mergeCell ref="A211:E211"/>
    <mergeCell ref="A175:G175"/>
    <mergeCell ref="A181:E181"/>
    <mergeCell ref="A191:E191"/>
    <mergeCell ref="A196:E196"/>
    <mergeCell ref="A176:A177"/>
    <mergeCell ref="B176:G176"/>
    <mergeCell ref="A186:A187"/>
    <mergeCell ref="B186:G186"/>
  </mergeCells>
  <pageMargins left="0.70866141732283472" right="0.70866141732283472" top="0.74803149606299213" bottom="0.74803149606299213" header="0.31496062992125984" footer="0.31496062992125984"/>
  <pageSetup paperSize="9" scale="46" fitToWidth="3" fitToHeight="3" orientation="landscape" horizontalDpi="1200" verticalDpi="1200" r:id="rId1"/>
  <rowBreaks count="3" manualBreakCount="3">
    <brk id="55" max="5" man="1"/>
    <brk id="109" max="5" man="1"/>
    <brk id="1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17F4-0AF0-4FEE-8B5F-5A0A2C226947}">
  <dimension ref="G13:J20"/>
  <sheetViews>
    <sheetView workbookViewId="0">
      <selection activeCell="O28" sqref="O28"/>
    </sheetView>
  </sheetViews>
  <sheetFormatPr defaultRowHeight="15" x14ac:dyDescent="0.25"/>
  <sheetData>
    <row r="13" spans="7:9" x14ac:dyDescent="0.25">
      <c r="G13">
        <v>500</v>
      </c>
      <c r="H13">
        <v>1</v>
      </c>
      <c r="I13">
        <f>H13*G13</f>
        <v>500</v>
      </c>
    </row>
    <row r="14" spans="7:9" x14ac:dyDescent="0.25">
      <c r="G14">
        <v>200</v>
      </c>
      <c r="H14">
        <v>35</v>
      </c>
      <c r="I14">
        <f t="shared" ref="I14:I17" si="0">H14*G14</f>
        <v>7000</v>
      </c>
    </row>
    <row r="15" spans="7:9" x14ac:dyDescent="0.25">
      <c r="G15">
        <v>10</v>
      </c>
      <c r="H15">
        <v>3</v>
      </c>
      <c r="I15">
        <f t="shared" si="0"/>
        <v>30</v>
      </c>
    </row>
    <row r="16" spans="7:9" x14ac:dyDescent="0.25">
      <c r="G16">
        <v>5</v>
      </c>
      <c r="H16">
        <v>1</v>
      </c>
      <c r="I16">
        <f t="shared" si="0"/>
        <v>5</v>
      </c>
    </row>
    <row r="17" spans="7:10" x14ac:dyDescent="0.25">
      <c r="G17">
        <v>1</v>
      </c>
      <c r="H17">
        <v>3</v>
      </c>
      <c r="I17">
        <f t="shared" si="0"/>
        <v>3</v>
      </c>
    </row>
    <row r="18" spans="7:10" x14ac:dyDescent="0.25">
      <c r="I18">
        <v>-1077</v>
      </c>
    </row>
    <row r="19" spans="7:10" x14ac:dyDescent="0.25">
      <c r="I19">
        <f>SUM(I13:I18)</f>
        <v>6461</v>
      </c>
    </row>
    <row r="20" spans="7:10" x14ac:dyDescent="0.25">
      <c r="J20">
        <f>I19/17.95</f>
        <v>359.9442896935933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DEmon Soft, 2008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Shunja</dc:creator>
  <cp:lastModifiedBy>int-market1</cp:lastModifiedBy>
  <cp:lastPrinted>2022-02-14T12:24:10Z</cp:lastPrinted>
  <dcterms:created xsi:type="dcterms:W3CDTF">2010-07-22T10:04:06Z</dcterms:created>
  <dcterms:modified xsi:type="dcterms:W3CDTF">2024-01-09T14:21:47Z</dcterms:modified>
</cp:coreProperties>
</file>